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codeName="ThisWorkbook"/>
  <mc:AlternateContent xmlns:mc="http://schemas.openxmlformats.org/markup-compatibility/2006">
    <mc:Choice Requires="x15">
      <x15ac:absPath xmlns:x15ac="http://schemas.microsoft.com/office/spreadsheetml/2010/11/ac" url="D:\Tài liệu 2026\Xây dựng NQ\Xin ý kiến\"/>
    </mc:Choice>
  </mc:AlternateContent>
  <xr:revisionPtr revIDLastSave="0" documentId="13_ncr:1_{2E85DB9E-09BA-4731-8A57-744676CBC546}" xr6:coauthVersionLast="47" xr6:coauthVersionMax="47" xr10:uidLastSave="{00000000-0000-0000-0000-000000000000}"/>
  <bookViews>
    <workbookView xWindow="-108" yWindow="-108" windowWidth="23256" windowHeight="12456" firstSheet="1" activeTab="1" xr2:uid="{00000000-000D-0000-FFFF-FFFF00000000}"/>
  </bookViews>
  <sheets>
    <sheet name="SGV" sheetId="2" state="veryHidden" r:id="rId1"/>
    <sheet name="TH QUÀ TẶNG" sheetId="1" r:id="rId2"/>
  </sheets>
  <definedNames>
    <definedName name="_xlnm.Print_Area" localSheetId="1">'TH QUÀ TẶNG'!$A$1:$H$16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12" i="1" l="1"/>
  <c r="G12" i="1" s="1"/>
  <c r="E6" i="1"/>
  <c r="G6" i="1" s="1"/>
  <c r="E7" i="1"/>
  <c r="G7" i="1" s="1"/>
  <c r="E8" i="1"/>
  <c r="G8" i="1" s="1"/>
  <c r="E9" i="1"/>
  <c r="G9" i="1" s="1"/>
  <c r="E10" i="1"/>
  <c r="G10" i="1" s="1"/>
  <c r="E11" i="1"/>
  <c r="G11" i="1" s="1"/>
  <c r="E13" i="1" l="1"/>
  <c r="E5" i="1"/>
  <c r="G13" i="1" l="1"/>
  <c r="G5" i="1"/>
  <c r="D14" i="1"/>
  <c r="E14" i="1"/>
  <c r="G14" i="1" l="1"/>
  <c r="C14" i="1"/>
</calcChain>
</file>

<file path=xl/sharedStrings.xml><?xml version="1.0" encoding="utf-8"?>
<sst xmlns="http://schemas.openxmlformats.org/spreadsheetml/2006/main" count="18" uniqueCount="18">
  <si>
    <t>TT</t>
  </si>
  <si>
    <t>Tại cộng đồng</t>
  </si>
  <si>
    <t>Tại CSTGXH</t>
  </si>
  <si>
    <t>Tổng số</t>
  </si>
  <si>
    <t>Trên 100</t>
  </si>
  <si>
    <t>Cộng</t>
  </si>
  <si>
    <t>Thành tiền (đồng)</t>
  </si>
  <si>
    <t>Định mức quà (đồng/người)</t>
  </si>
  <si>
    <t>Số lượng NCT</t>
  </si>
  <si>
    <t>Ghi chú</t>
  </si>
  <si>
    <t>91, 92, 93, 94, 96, 97, 98, 99</t>
  </si>
  <si>
    <t>Người cao tuổi ở tuổi</t>
  </si>
  <si>
    <t>Quà hiện vật trị giá 300.000 đồng; và 700.000 đồng tiền mặt</t>
  </si>
  <si>
    <t>Quà hiện vật trị giá 300.000 đồng và 700.000 đồng tiền mặt</t>
  </si>
  <si>
    <t>05 mét vải lụa trị giá 1.000.000 đồng và 1.000.000 đồng tiền mặt</t>
  </si>
  <si>
    <t>Lưu ý: Kinh phí nêu trên chưa bao gồm mua sắm khung, giấy chúc thọ, phong bì đựng tiền, túi giấy đựng quà chúc thọ, mừng thọ người cao tuổi ở tuổi 100 tuổi, 95 tuổi và 90 tuổi</t>
  </si>
  <si>
    <t>Bằng chữ: Sáu mươi bốn tỷ, ba trăm hai mươi bốn triệu, tám trăm nghìn đồng chẵn./.</t>
  </si>
  <si>
    <r>
      <t xml:space="preserve">BẢNG DỰ KIẾN KINH PHÍ TẶNG QUÀ CHÚC THỌ, MỪNG THỌ NGƯỜI CAO TUỔI TRÊN ĐỊA BÀN TỈNH HƯNG YÊN NĂM 2027
</t>
    </r>
    <r>
      <rPr>
        <i/>
        <sz val="14"/>
        <color theme="1"/>
        <rFont val="Times New Roman"/>
        <family val="1"/>
      </rPr>
      <t>(Kèm theo Tờ trình số        /TTr-UBND ngày     /   /2026 của UBND tỉnh về Dự thảo Nghị quyết của Hội đồng nhân dân tỉnh 
quy định mức quà tặng chúc thọ, mừng thọ người cao tuổi trên địa bàn tỉnh Hưng Yên)</t>
    </r>
    <r>
      <rPr>
        <b/>
        <sz val="14"/>
        <color theme="1"/>
        <rFont val="Times New Roman"/>
        <family val="1"/>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</si>
</sst>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charset val="163"/>
      <scheme val="minor"/>
    </font>
    <font>
      <b/>
      <sz val="14"/>
      <color theme="1"/>
      <name val="Times New Roman"/>
      <family val="1"/>
    </font>
    <font>
      <sz val="14"/>
      <color theme="1"/>
      <name val="Times New Roman"/>
      <family val="1"/>
    </font>
    <font>
      <b/>
      <i/>
      <sz val="14"/>
      <color theme="1"/>
      <name val="Times New Roman"/>
      <family val="1"/>
    </font>
    <font>
      <b/>
      <sz val="12"/>
      <color theme="1"/>
      <name val="Times New Roman"/>
      <family val="1"/>
    </font>
    <font>
      <i/>
      <sz val="11"/>
      <color theme="1"/>
      <name val="Times New Roman"/>
      <family val="1"/>
    </font>
    <font>
      <i/>
      <sz val="14"/>
      <color theme="1"/>
      <name val="Times New Roman"/>
      <family val="1"/>
    </font>
  </fonts>
  <fills count="2">
    <fill>
      <patternFill patternType="none"/>
    </fill>
    <fill>
      <patternFill patternType="gray125"/>
    </fill>
  </fills>
  <borders count="6">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22">
    <xf numFmtId="0" fontId="0" fillId="0" borderId="0" xfId="0"/>
    <xf numFmtId="0" fontId="2" fillId="0" borderId="0" xfId="0" applyFont="1"/>
    <xf numFmtId="0" fontId="2" fillId="0" borderId="1" xfId="0" applyFont="1" applyBorder="1"/>
    <xf numFmtId="0" fontId="2" fillId="0" borderId="0" xfId="0" applyFont="1" applyAlignment="1">
      <alignment horizontal="center" vertical="center"/>
    </xf>
    <xf numFmtId="0" fontId="1" fillId="0" borderId="1" xfId="0" applyFont="1" applyBorder="1" applyAlignment="1">
      <alignment horizontal="center" vertical="center"/>
    </xf>
    <xf numFmtId="0" fontId="2" fillId="0" borderId="1" xfId="0" applyFont="1" applyBorder="1" applyAlignment="1">
      <alignment horizontal="center" vertical="center"/>
    </xf>
    <xf numFmtId="3" fontId="2" fillId="0" borderId="1" xfId="0" applyNumberFormat="1" applyFont="1" applyBorder="1" applyAlignment="1">
      <alignment horizontal="center" vertical="center"/>
    </xf>
    <xf numFmtId="0" fontId="2" fillId="0" borderId="1" xfId="0" applyFont="1" applyBorder="1" applyAlignment="1">
      <alignment horizontal="center" vertical="center" wrapText="1"/>
    </xf>
    <xf numFmtId="0" fontId="4" fillId="0" borderId="1" xfId="0" applyFont="1" applyBorder="1" applyAlignment="1">
      <alignment horizontal="center" vertical="center"/>
    </xf>
    <xf numFmtId="3" fontId="1" fillId="0" borderId="1" xfId="0" applyNumberFormat="1" applyFont="1" applyBorder="1" applyAlignment="1">
      <alignment horizontal="center" vertical="center"/>
    </xf>
    <xf numFmtId="0" fontId="1" fillId="0" borderId="3" xfId="0" applyFont="1" applyBorder="1" applyAlignment="1">
      <alignment horizontal="center" wrapText="1"/>
    </xf>
    <xf numFmtId="3" fontId="2" fillId="0" borderId="1" xfId="0" applyNumberFormat="1" applyFont="1" applyBorder="1" applyAlignment="1">
      <alignment horizontal="left" vertical="center" wrapText="1"/>
    </xf>
    <xf numFmtId="0" fontId="2" fillId="0" borderId="1" xfId="0" applyFont="1" applyBorder="1" applyAlignment="1">
      <alignment horizontal="left"/>
    </xf>
    <xf numFmtId="0" fontId="5" fillId="0" borderId="0" xfId="0" applyFont="1" applyAlignment="1">
      <alignment horizontal="left" vertical="center" wrapText="1"/>
    </xf>
    <xf numFmtId="0" fontId="1" fillId="0" borderId="1"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0" xfId="0" applyFont="1" applyAlignment="1">
      <alignment horizontal="center" vertical="center" wrapText="1"/>
    </xf>
    <xf numFmtId="0" fontId="1" fillId="0" borderId="1" xfId="0" applyFont="1" applyBorder="1" applyAlignment="1">
      <alignment horizontal="center" vertical="center" wrapText="1"/>
    </xf>
    <xf numFmtId="0" fontId="3" fillId="0" borderId="2" xfId="0" applyFont="1" applyBorder="1" applyAlignment="1">
      <alignment horizontal="center" vertical="center"/>
    </xf>
    <xf numFmtId="3" fontId="2" fillId="0" borderId="1" xfId="0" applyNumberFormat="1" applyFont="1" applyBorder="1"/>
    <xf numFmtId="0" fontId="5"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defaultRowHeight="14.4" x14ac:dyDescent="0.3"/>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16"/>
  <sheetViews>
    <sheetView tabSelected="1" topLeftCell="A9" zoomScale="85" zoomScaleNormal="85" workbookViewId="0">
      <selection activeCell="D11" sqref="D11"/>
    </sheetView>
  </sheetViews>
  <sheetFormatPr defaultColWidth="8.88671875" defaultRowHeight="18" x14ac:dyDescent="0.35"/>
  <cols>
    <col min="1" max="1" width="7.6640625" style="3" customWidth="1"/>
    <col min="2" max="2" width="17.33203125" style="3" customWidth="1"/>
    <col min="3" max="3" width="17.5546875" style="3" customWidth="1"/>
    <col min="4" max="4" width="17.109375" style="3" customWidth="1"/>
    <col min="5" max="5" width="16.109375" style="3" customWidth="1"/>
    <col min="6" max="6" width="27" style="3" customWidth="1"/>
    <col min="7" max="7" width="26.44140625" style="3" customWidth="1"/>
    <col min="8" max="8" width="36.5546875" style="1" customWidth="1"/>
    <col min="9" max="16384" width="8.88671875" style="1"/>
  </cols>
  <sheetData>
    <row r="1" spans="1:9" ht="79.5" customHeight="1" x14ac:dyDescent="0.35">
      <c r="A1" s="17" t="s">
        <v>17</v>
      </c>
      <c r="B1" s="17"/>
      <c r="C1" s="17"/>
      <c r="D1" s="17"/>
      <c r="E1" s="17"/>
      <c r="F1" s="17"/>
      <c r="G1" s="17"/>
      <c r="H1" s="17"/>
    </row>
    <row r="2" spans="1:9" ht="25.5" customHeight="1" x14ac:dyDescent="0.35">
      <c r="A2" s="10"/>
      <c r="B2" s="10"/>
      <c r="C2" s="10"/>
      <c r="D2" s="10"/>
      <c r="E2" s="10"/>
      <c r="F2" s="10"/>
      <c r="G2" s="10"/>
    </row>
    <row r="3" spans="1:9" ht="30" customHeight="1" x14ac:dyDescent="0.35">
      <c r="A3" s="14" t="s">
        <v>0</v>
      </c>
      <c r="B3" s="18" t="s">
        <v>11</v>
      </c>
      <c r="C3" s="14" t="s">
        <v>8</v>
      </c>
      <c r="D3" s="14"/>
      <c r="E3" s="14"/>
      <c r="F3" s="18" t="s">
        <v>7</v>
      </c>
      <c r="G3" s="18" t="s">
        <v>6</v>
      </c>
      <c r="H3" s="14" t="s">
        <v>9</v>
      </c>
    </row>
    <row r="4" spans="1:9" ht="30" customHeight="1" x14ac:dyDescent="0.35">
      <c r="A4" s="14"/>
      <c r="B4" s="18"/>
      <c r="C4" s="8" t="s">
        <v>1</v>
      </c>
      <c r="D4" s="8" t="s">
        <v>2</v>
      </c>
      <c r="E4" s="4" t="s">
        <v>3</v>
      </c>
      <c r="F4" s="18"/>
      <c r="G4" s="18"/>
      <c r="H4" s="14"/>
    </row>
    <row r="5" spans="1:9" ht="30" customHeight="1" x14ac:dyDescent="0.35">
      <c r="A5" s="5">
        <v>1</v>
      </c>
      <c r="B5" s="5">
        <v>70</v>
      </c>
      <c r="C5" s="6">
        <v>31251</v>
      </c>
      <c r="D5" s="6">
        <v>14</v>
      </c>
      <c r="E5" s="6">
        <f>C5+D5</f>
        <v>31265</v>
      </c>
      <c r="F5" s="20">
        <v>500000</v>
      </c>
      <c r="G5" s="6">
        <f>E5*F5</f>
        <v>15632500000</v>
      </c>
      <c r="H5" s="2"/>
    </row>
    <row r="6" spans="1:9" ht="30" customHeight="1" x14ac:dyDescent="0.35">
      <c r="A6" s="5">
        <v>2</v>
      </c>
      <c r="B6" s="5">
        <v>75</v>
      </c>
      <c r="C6" s="6">
        <v>17083</v>
      </c>
      <c r="D6" s="5">
        <v>5</v>
      </c>
      <c r="E6" s="6">
        <f t="shared" ref="E6:E12" si="0">C6+D6</f>
        <v>17088</v>
      </c>
      <c r="F6" s="20">
        <v>500000</v>
      </c>
      <c r="G6" s="6">
        <f t="shared" ref="G6:G12" si="1">E6*F6</f>
        <v>8544000000</v>
      </c>
      <c r="H6" s="2"/>
    </row>
    <row r="7" spans="1:9" ht="30" customHeight="1" x14ac:dyDescent="0.35">
      <c r="A7" s="5">
        <v>3</v>
      </c>
      <c r="B7" s="5">
        <v>80</v>
      </c>
      <c r="C7" s="6">
        <v>12172</v>
      </c>
      <c r="D7" s="5">
        <v>4</v>
      </c>
      <c r="E7" s="6">
        <f t="shared" si="0"/>
        <v>12176</v>
      </c>
      <c r="F7" s="20">
        <v>500000</v>
      </c>
      <c r="G7" s="6">
        <f t="shared" si="1"/>
        <v>6088000000</v>
      </c>
      <c r="H7" s="2"/>
    </row>
    <row r="8" spans="1:9" ht="30" customHeight="1" x14ac:dyDescent="0.35">
      <c r="A8" s="5">
        <v>4</v>
      </c>
      <c r="B8" s="5">
        <v>85</v>
      </c>
      <c r="C8" s="6">
        <v>7458</v>
      </c>
      <c r="D8" s="5">
        <v>2</v>
      </c>
      <c r="E8" s="6">
        <f t="shared" si="0"/>
        <v>7460</v>
      </c>
      <c r="F8" s="20">
        <v>500000</v>
      </c>
      <c r="G8" s="6">
        <f t="shared" si="1"/>
        <v>3730000000</v>
      </c>
      <c r="H8" s="2"/>
    </row>
    <row r="9" spans="1:9" ht="36" x14ac:dyDescent="0.35">
      <c r="A9" s="5">
        <v>5</v>
      </c>
      <c r="B9" s="5">
        <v>90</v>
      </c>
      <c r="C9" s="6">
        <v>6083</v>
      </c>
      <c r="D9" s="6">
        <v>0</v>
      </c>
      <c r="E9" s="6">
        <f t="shared" si="0"/>
        <v>6083</v>
      </c>
      <c r="F9" s="20">
        <v>1000000</v>
      </c>
      <c r="G9" s="6">
        <f>E9*F9</f>
        <v>6083000000</v>
      </c>
      <c r="H9" s="11" t="s">
        <v>12</v>
      </c>
    </row>
    <row r="10" spans="1:9" ht="36" x14ac:dyDescent="0.35">
      <c r="A10" s="5">
        <v>6</v>
      </c>
      <c r="B10" s="5">
        <v>95</v>
      </c>
      <c r="C10" s="6">
        <v>2890</v>
      </c>
      <c r="D10" s="5">
        <v>3</v>
      </c>
      <c r="E10" s="6">
        <f t="shared" si="0"/>
        <v>2893</v>
      </c>
      <c r="F10" s="20">
        <v>1000000</v>
      </c>
      <c r="G10" s="6">
        <f t="shared" si="1"/>
        <v>2893000000</v>
      </c>
      <c r="H10" s="11" t="s">
        <v>13</v>
      </c>
    </row>
    <row r="11" spans="1:9" ht="39" customHeight="1" x14ac:dyDescent="0.35">
      <c r="A11" s="5">
        <v>7</v>
      </c>
      <c r="B11" s="7" t="s">
        <v>10</v>
      </c>
      <c r="C11" s="6">
        <v>25725</v>
      </c>
      <c r="D11" s="6">
        <v>14</v>
      </c>
      <c r="E11" s="6">
        <f t="shared" si="0"/>
        <v>25739</v>
      </c>
      <c r="F11" s="20">
        <v>700000</v>
      </c>
      <c r="G11" s="6">
        <f t="shared" si="1"/>
        <v>18017300000</v>
      </c>
      <c r="H11" s="12"/>
    </row>
    <row r="12" spans="1:9" ht="36" x14ac:dyDescent="0.35">
      <c r="A12" s="5">
        <v>8</v>
      </c>
      <c r="B12" s="5">
        <v>100</v>
      </c>
      <c r="C12" s="6">
        <v>687</v>
      </c>
      <c r="D12" s="6">
        <v>0</v>
      </c>
      <c r="E12" s="6">
        <f t="shared" si="0"/>
        <v>687</v>
      </c>
      <c r="F12" s="20">
        <v>2000000</v>
      </c>
      <c r="G12" s="6">
        <f t="shared" si="1"/>
        <v>1374000000</v>
      </c>
      <c r="H12" s="11" t="s">
        <v>14</v>
      </c>
    </row>
    <row r="13" spans="1:9" ht="38.25" customHeight="1" x14ac:dyDescent="0.35">
      <c r="A13" s="5">
        <v>9</v>
      </c>
      <c r="B13" s="6" t="s">
        <v>4</v>
      </c>
      <c r="C13" s="6">
        <v>1961</v>
      </c>
      <c r="D13" s="6">
        <v>2</v>
      </c>
      <c r="E13" s="6">
        <f t="shared" ref="E13" si="2">C13+D13</f>
        <v>1963</v>
      </c>
      <c r="F13" s="20">
        <v>1000000</v>
      </c>
      <c r="G13" s="6">
        <f t="shared" ref="G13" si="3">E13*F13</f>
        <v>1963000000</v>
      </c>
      <c r="H13" s="2"/>
    </row>
    <row r="14" spans="1:9" ht="30" customHeight="1" x14ac:dyDescent="0.35">
      <c r="A14" s="15" t="s">
        <v>5</v>
      </c>
      <c r="B14" s="16"/>
      <c r="C14" s="9">
        <f>SUM(C5:C13)</f>
        <v>105310</v>
      </c>
      <c r="D14" s="9">
        <f t="shared" ref="D14:E14" si="4">SUM(D5:D13)</f>
        <v>44</v>
      </c>
      <c r="E14" s="9">
        <f t="shared" si="4"/>
        <v>105354</v>
      </c>
      <c r="F14" s="9"/>
      <c r="G14" s="9">
        <f t="shared" ref="G14" si="5">SUM(G5:G13)</f>
        <v>64324800000</v>
      </c>
      <c r="H14" s="2"/>
    </row>
    <row r="15" spans="1:9" ht="46.95" customHeight="1" x14ac:dyDescent="0.35">
      <c r="A15" s="19" t="s">
        <v>16</v>
      </c>
      <c r="B15" s="19"/>
      <c r="C15" s="19"/>
      <c r="D15" s="19"/>
      <c r="E15" s="19"/>
      <c r="F15" s="19"/>
      <c r="G15" s="19"/>
      <c r="H15" s="19"/>
    </row>
    <row r="16" spans="1:9" ht="18" customHeight="1" x14ac:dyDescent="0.35">
      <c r="A16" s="21" t="s">
        <v>15</v>
      </c>
      <c r="B16" s="21"/>
      <c r="C16" s="21"/>
      <c r="D16" s="21"/>
      <c r="E16" s="21"/>
      <c r="F16" s="21"/>
      <c r="G16" s="21"/>
      <c r="H16" s="21"/>
      <c r="I16" s="13"/>
    </row>
  </sheetData>
  <mergeCells count="10">
    <mergeCell ref="A16:H16"/>
    <mergeCell ref="H3:H4"/>
    <mergeCell ref="A14:B14"/>
    <mergeCell ref="A1:H1"/>
    <mergeCell ref="A3:A4"/>
    <mergeCell ref="C3:E3"/>
    <mergeCell ref="B3:B4"/>
    <mergeCell ref="F3:F4"/>
    <mergeCell ref="G3:G4"/>
    <mergeCell ref="A15:H15"/>
  </mergeCells>
  <printOptions horizontalCentered="1"/>
  <pageMargins left="0.31496062992125984" right="0.11811023622047245" top="0.15748031496062992" bottom="0.35433070866141736" header="0.31496062992125984" footer="0.31496062992125984"/>
  <pageSetup paperSize="9" scale="80" orientation="landscape" r:id="rId1"/>
  <colBreaks count="1" manualBreakCount="1">
    <brk id="8"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TH QUÀ TẶNG</vt:lpstr>
      <vt:lpstr>'TH QUÀ TẶNG'!Print_Area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Administrator</cp:lastModifiedBy>
  <cp:lastPrinted>2025-09-04T07:57:41Z</cp:lastPrinted>
  <dcterms:created xsi:type="dcterms:W3CDTF">2025-07-21T01:32:41Z</dcterms:created>
  <dcterms:modified xsi:type="dcterms:W3CDTF">2026-09-21T05:05:48Z</dcterms:modified>
</cp:coreProperties>
</file>