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360" yWindow="270" windowWidth="27795" windowHeight="12345"/>
  </bookViews>
  <sheets>
    <sheet name="TT38" sheetId="1" r:id="rId1"/>
    <sheet name="Dm chuyen gia TT004" sheetId="2" r:id="rId2"/>
    <sheet name="hao phi thoi gian HD" sheetId="3" r:id="rId3"/>
  </sheets>
  <definedNames>
    <definedName name="dc_4" localSheetId="0">'TT38'!$A$71</definedName>
    <definedName name="dieu_7" localSheetId="0">'TT38'!$B$84</definedName>
    <definedName name="tc_1" localSheetId="0">'TT38'!$A$58</definedName>
    <definedName name="tvpllink_ovvvdotqhz" localSheetId="0">'TT38'!$A$68</definedName>
    <definedName name="tvpllink_rniltyplmi" localSheetId="0">'TT38'!$D$48</definedName>
    <definedName name="tvpllink_rniltyplmi_3" localSheetId="0">'TT38'!$A$58</definedName>
    <definedName name="tvpllink_rniltyplmi_6" localSheetId="0">'TT38'!$A$81</definedName>
  </definedNames>
  <calcPr calcId="144525"/>
</workbook>
</file>

<file path=xl/calcChain.xml><?xml version="1.0" encoding="utf-8"?>
<calcChain xmlns="http://schemas.openxmlformats.org/spreadsheetml/2006/main">
  <c r="E18" i="3" l="1"/>
  <c r="F18" i="3" s="1"/>
  <c r="E17" i="3"/>
  <c r="F17" i="3" s="1"/>
  <c r="E16" i="3"/>
  <c r="F16" i="3" s="1"/>
  <c r="E12" i="3"/>
  <c r="F12" i="3" s="1"/>
  <c r="E11" i="3"/>
  <c r="F11" i="3" s="1"/>
  <c r="E10" i="3"/>
  <c r="F10" i="3" s="1"/>
  <c r="E9" i="3"/>
  <c r="F9" i="3" s="1"/>
  <c r="E8" i="3"/>
  <c r="F8" i="3" s="1"/>
  <c r="E9" i="2"/>
  <c r="F9" i="2" s="1"/>
  <c r="E8" i="2"/>
  <c r="F8" i="2" s="1"/>
  <c r="E7" i="2"/>
  <c r="F7" i="2" s="1"/>
  <c r="E6" i="2"/>
  <c r="F6" i="2" s="1"/>
  <c r="L9" i="3" l="1"/>
  <c r="J9" i="3"/>
  <c r="H9" i="3"/>
  <c r="J11" i="3"/>
  <c r="L11" i="3"/>
  <c r="H11" i="3"/>
  <c r="L17" i="3"/>
  <c r="J17" i="3"/>
  <c r="J8" i="3"/>
  <c r="H8" i="3"/>
  <c r="L8" i="3"/>
  <c r="L10" i="3"/>
  <c r="J10" i="3"/>
  <c r="H10" i="3"/>
  <c r="J14" i="3"/>
  <c r="J13" i="3"/>
  <c r="L16" i="3"/>
  <c r="J16" i="3"/>
  <c r="L18" i="3"/>
  <c r="J18" i="3"/>
</calcChain>
</file>

<file path=xl/sharedStrings.xml><?xml version="1.0" encoding="utf-8"?>
<sst xmlns="http://schemas.openxmlformats.org/spreadsheetml/2006/main" count="255" uniqueCount="143">
  <si>
    <t xml:space="preserve">        UBND TỈNH HƯNG YÊN</t>
  </si>
  <si>
    <t>CỘNG HÒA XÃ HỘI CHỦ NGHĨA VIỆT NAM</t>
  </si>
  <si>
    <t>SỞ KHOA HỌC VÀ CÔNG NGHỆ</t>
  </si>
  <si>
    <t>Độc lập - Tự do - Hạnh phúc</t>
  </si>
  <si>
    <t>Hưng Yên, ngày      tháng      năm 2026</t>
  </si>
  <si>
    <t xml:space="preserve">BẢN SO SÁNH, THUYẾT MINH DỰ THẢO VĂN BẢN QUY PHẠM PHÁP LUẬT XÂY DỰNG MỚI SO VỚI VĂN BẢN QUY PHẠM PHÁP LUẬT HIỆN HÀNH </t>
  </si>
  <si>
    <t>QUY PHẠM PHÁP LUẬT HIỆN HÀNH (THÔNG TƯ SỐ 38/2025/TT-BKHCN NGÀY 30/11/2025)</t>
  </si>
  <si>
    <t>DỰ THẢO VĂN BẢN</t>
  </si>
  <si>
    <t>THUYẾT MINH</t>
  </si>
  <si>
    <r>
      <rPr>
        <b/>
        <sz val="13"/>
        <color theme="1"/>
        <rFont val="Times New Roman"/>
        <family val="1"/>
      </rPr>
      <t>Điều 1. Phạm vi điều chỉnh và đối tượng áp dụng</t>
    </r>
    <r>
      <rPr>
        <sz val="13"/>
        <color theme="1"/>
        <rFont val="Times New Roman"/>
        <family val="1"/>
      </rPr>
      <t xml:space="preserve">
1. Thông tư này quy định việc lập dự toán, quản lý sử dụng và quyết toán kinh phí ngân sách nhà nước đối với một số nội dung chi quản lý hoạt động khoa học, công nghệ và đổi mới sáng tạo, được quy định tại các điểm a, đ, e, i và k khoản 11 Điều 6 Nghị định số 265/2025/NĐ-CP ngày 14 tháng 10 năm 2025 của Chính phủ quy định chi tiết và hướng dẫn thi hành một số điều của Luật Khoa học, Công nghệ và Đổi mới sáng tạo về tài chính và đầu tư trong khoa học, công nghệ và đổi mới sáng tạo (sau đây viết tắt là Nghị định số 265/2025/NĐ-CP).
Các nội dung chi được quy định tại các điểm b, c, d, g và h khoản 11 Điều 6 Nghị định số 265/2025/NĐ-CP không thuộc phạm vi điều chỉnh của Thông tư này, được thực hiện theo các quy định của pháp luật có liên quan.
2. Thông tư này áp dụng đối với các cơ quan, đơn vị, tổ chức, doanh nghiệp và cá nhân hoạt động trong lĩnh vực khoa học, công nghệ và đổi mới sáng tạo có sử dụng ngân sách nhà nước và các tổ chức, cá nhân khác liên quan.</t>
    </r>
  </si>
  <si>
    <r>
      <t xml:space="preserve">Căn cứ khoản 1, khoản 2 Điều 2 Thông tư 38/2025/TT-BKHCN: </t>
    </r>
    <r>
      <rPr>
        <b/>
        <i/>
        <sz val="13"/>
        <color theme="1"/>
        <rFont val="Times New Roman"/>
        <family val="1"/>
      </rPr>
      <t>"Căn cứ định mức quy định tại Thông tư này,..nhưng tối đa không vượt quá định mức quy định tại Thông tư này"</t>
    </r>
    <r>
      <rPr>
        <sz val="13"/>
        <color theme="1"/>
        <rFont val="Times New Roman"/>
        <family val="1"/>
      </rPr>
      <t xml:space="preserve">, do đó phạm vi dự thảo Nghị quyết </t>
    </r>
    <r>
      <rPr>
        <b/>
        <sz val="13"/>
        <color theme="1"/>
        <rFont val="Times New Roman"/>
        <family val="1"/>
      </rPr>
      <t xml:space="preserve">chỉ quy định về một số định mức chi </t>
    </r>
    <r>
      <rPr>
        <sz val="13"/>
        <color theme="1"/>
        <rFont val="Times New Roman"/>
        <family val="1"/>
      </rPr>
      <t xml:space="preserve"> phục vụ công tác quản lý hoạt động KHCN, ĐMST theo quy định tại các điểm a, đ, e, i và k khoản 11 Điều 6 Nghị định số 265/2025/NĐ-CP đối với cơ quan, đơn vị trực thuộc phạm vi quản lý của tỉnh</t>
    </r>
    <r>
      <rPr>
        <b/>
        <sz val="13"/>
        <color theme="1"/>
        <rFont val="Times New Roman"/>
        <family val="1"/>
      </rPr>
      <t xml:space="preserve"> và không quy định lại </t>
    </r>
    <r>
      <rPr>
        <sz val="13"/>
        <color theme="1"/>
        <rFont val="Times New Roman"/>
        <family val="1"/>
      </rPr>
      <t>nội dung lập dự toán, quản lý sử dụng và quyết toán kinh phí ngân sách nhà nước đã được Thông tư 38/2025/TT-BKHCN quy định</t>
    </r>
  </si>
  <si>
    <r>
      <rPr>
        <b/>
        <sz val="13"/>
        <color theme="1"/>
        <rFont val="Times New Roman"/>
        <family val="1"/>
      </rPr>
      <t>Điều 2. Nguyên tắc áp dụng định mức lập dự toán kinh phí ngân sách nhà nước đối với một số nội dung chi quản lý hoạt động khoa học, công nghệ và đổi mới sáng tạo</t>
    </r>
    <r>
      <rPr>
        <sz val="13"/>
        <color theme="1"/>
        <rFont val="Times New Roman"/>
        <family val="1"/>
      </rPr>
      <t xml:space="preserve">
1. Các định mức xây dựng dự toán kinh phí ngân sách nhà nước quy định tại Thông tư này là định mức tối đa áp dụng cho một số nội dung chi quản lý hoạt động khoa học, công nghệ và đổi mới sáng tạo có sử dụng ngân sách nhà nước.
2. Căn cứ định mức quy định tại Thông tư này, Bộ trưởng, Thủ trưởng cơ quan ngang Bộ, cơ quan thuộc Chính phủ, các cơ quan khác ở trung ương (sau đây viết tắt là các bộ, cơ quan trung ương) quy định nội dung và các mức chi cụ thể đối với các cơ quan, đơn vị trực thuộc phạm vi quản lý của các bộ, cơ quan trung ương để chi quản lý hoạt động khoa học, công nghệ và đổi mới sáng tạo có sử dụng ngân sách nhà nước thuộc phạm vi quản lý trong phạm vi dự toán ngân sách được giao và các nguồn kinh phí hợp pháp khác.
3. Căn cứ định mức quy định tại Thông tư này, Ủy ban nhân dân tỉnh, thành phố trực thuộc trung ương (sau đây viết tắt là Ủy ban nhân dân cấp tỉnh) trình Hội đồng nhân dân tỉnh, thành phố trực thuộc trung ương (sau đây viết tắt là Hội đồng nhân dân cấp tỉnh) quy định nội dung và mức chi quản lý hoạt động khoa học, công nghệ và đổi mới sáng tạo có sử dụng ngân sách nhà nước thuộc phạm vi quản lý phù hợp với tình hình thực tiễn và khả năng cân đối của ngân sách địa phương, nhưng tối đa không vượt quá định mức quy định tại Thông tư này. 
4. Các định mức chi khác làm căn cứ để xây dựng dự toán chi quản lý hoạt động khoa học, công nghệ và đổi mới sáng tạo có sử dụng ngân sách nhà nước không quy định cụ thể tại Thông tư này được thực hiện theo các quy định pháp luật có liên quan. Trong trường hợp, các định mức chi đã có văn bản chuyên ngành quy định thì ưu tiên áp dụng các định mức chi quy định tại văn bản đó.</t>
    </r>
  </si>
  <si>
    <t>Áp dụng nguyên tắc quy định định mức tối đa theo Thông tư 38/2025/TT-BTC và không quy định lại đối với một số nội dung được Thông tư 38/2025/TT-BKHCN quy định phù hợp chung với hoạt động khoa học công nghệ, đổi mới sáng tạo của Trung ương, bộ ngành và địa phương</t>
  </si>
  <si>
    <r>
      <rPr>
        <b/>
        <sz val="13"/>
        <color theme="1"/>
        <rFont val="Times New Roman"/>
        <family val="1"/>
      </rPr>
      <t>Điều 3. Một số nội dung chi cho công tác quản lý hoạt động khoa học, công nghệ và đổi mới sáng tạo</t>
    </r>
    <r>
      <rPr>
        <sz val="13"/>
        <color theme="1"/>
        <rFont val="Times New Roman"/>
        <family val="1"/>
      </rPr>
      <t xml:space="preserve">
Một số nội dung chi quản lý hoạt động khoa học, công nghệ và đổi mới sáng tạo được quy định tại Thông tư này bao gồm:
1. Chi cho công tác quản lý, tìm kiếm nhiệm vụ, kiểm tra, giám sát, đánh giá, đo lường kết quả, hiệu quả, tác động hoạt động khoa học, công nghệ và đổi mới sáng tạo, bao gồm cả chi phí thuê chuyên gia hoặc tổ chức tư vấn độc lập, tổ chức hội nghị, hội thảo, tọa đàm, tham vấn, lấy ý kiến, khảo sát trong nước.
Chi tổ chức đánh giá kết quả, hiệu quả, tác động của chương trình, nhiệm vụ khoa học, công nghệ và đổi mới sáng tạo. Chi công tác kiểm tra, đánh giá trong quá trình thực hiện và khi kết thúc nhiệm vụ khoa học, công nghệ và đổi mới sáng tạo; kiểm tra, đánh giá sau khi giao quyền sở hữu, quyền sử dụng kết quả nhiệm vụ khoa học, công nghệ và đổi mới sáng tạo.
Chi thông báo kế hoạch tài trợ, đặt hàng nhiệm vụ khoa học, công nghệ và đổi mới sáng tạo trên các phương tiện truyền thông.
2. Chi hoạt động quản lý của cơ quan có thẩm quyền đối với nhiệm vụ khoa học, công nghệ và đổi mới sáng tạo; tổ chức khảo sát cơ sở vật chất - kỹ thuật của tổ chức chủ trì trước khi xem xét phê duyệt nhiệm vụ; tổ chức đoàn kiểm tra, đánh giá nhiệm vụ khoa học, công nghệ và đổi mới sáng tạo; thuê chuyên gia tư vấn độc lập, dịch vụ thuê ngoài phục vụ đánh giá, thẩm định, giám định công nghệ; phân tích, đánh giá, kiểm định chất lượng dây chuyền công nghệ, sản phẩm, máy móc, thiết bị.
3. Chi cho hội đồng thẩm định chương trình khoa học, công nghệ và đổi mới sáng tạo quốc gia; chi cho hội đồng thẩm định hoặc thuê chuyên gia tư vấn độc lập (nếu cần) thẩm định chương trình khoa học, công nghệ và đổi mới sáng tạo quốc gia đặc biệt, nhiệm vụ khoa học, công nghệ và đổi mới sáng tạo đặc biệt.
4. Chi tổ chức hội đồng khoa học, công nghệ và đổi mới sáng tạo, bao gồm các loại hội đồng như sau: hội đồng xét tài trợ, đặt hàng nhiệm vụ khoa học, công nghệ và đổi mới sáng tạo; hội đồng xét duyệt nhiệm vụ đổi mới sáng tạo; hội đồng đánh giá khả năng ứng dụng kết quả của nhiệm vụ khoa học, công nghệ và đổi mới sáng tạo; hội đồng để xác định danh mục nhiệm vụ đổi mới sáng tạo đặt hàng; hội đồng tư vấn chấm dứt hợp đồng trong quá trình thực hiện nhiệm vụ đổi mới sáng tạo; hội đồng điều chỉnh hợp đồng giao nhiệm vụ khoa học, công nghệ và đổi mới sáng tạo; hội đồng xác định danh mục các chương trình hỗ trợ thông qua phiếu hỗ trợ tài chính, phân bổ kinh phí đối với từng chương trình hỗ trợ thông qua phiếu hỗ trợ tài chính; hội đồng xây dựng khung chương trình hỗ trợ thông qua phiếu hỗ trợ tài chính; hội đồng xét duyệt đối tượng cung cấp và sản phẩm mới, dịch vụ mới; hội đồng xét duyệt hồ sơ đề nghị hỗ trợ lãi suất vay; hội đồng thẩm định hồ sơ cấp giấy chứng nhận doanh nghiệp khoa học và công nghệ; hội đồng tư vấn thẩm định hồ sơ yêu cầu công nhận trung tâm nghiên cứu và phát triển; hội đồng đánh giá hoạt động khoa học, công nghệ và đổi mới sáng tạo (tổ chức; chương trình; chính sách, chiến lược); hội đồng tư vấn để xem xét việc thu hồi hoặc hủy bỏ hiệu lực giấy chứng nhận doanh nghiệp khoa học và công nghệ; hội đồng tư vấn công nhận/hội đồng tư vấn chấm dứt, hủy bỏ hoặc từ chối chấm dứt, hủy bỏ hiệu lực giấy công nhận Trung tâm đổi mới sáng tạo cấp quốc gia, Trung tâm hỗ trợ khởi nghiệp sáng tạo cấp quốc gia, Trung tâm đổi mới sáng tạo, Trung tâm đổi mới sáng tạo cấp tỉnh, Trung tâm hỗ trợ khởi nghiệp sáng tạo, Trung tâm hỗ trợ khởi nghiệp sáng tạo cấp tỉnh, cá nhân, nhóm cá nhân, doanh nghiệp khởi nghiệp sáng tạo, chuyên gia hỗ trợ khởi nghiệp sáng tạo, nhà đầu tư cá nhân khởi nghiệp sáng tạo; hội đồng đánh giá, thẩm định, giám định công nghệ.
Chi cho tổ thẩm định kinh phí; tổ chuyên gia tư vấn; thuê tổ chức tư vấn độc lập có chức năng để đánh giá, xét duyệt, thẩm định kinh phí, kiểm tra giám sát; thù lao của thành viên ban chủ nhiệm chương trình khoa học, công nghệ và đổi mới sáng tạo.
5. Chi tổ chức xây dựng, tổ chức đánh giá kết quả, hiệu quả và tác động của chính sách, chiến lược, kế hoạch tổng thể về khoa học, công nghệ và đổi mới sáng tạo 05 năm, kế hoạch về khoa học, công nghệ và đổi mới sáng tạo 05 năm của Bộ, ngành, địa phương, chi cho tổ chức đánh giá tổ chức khoa học và công nghệ công lập theo quy định tại các Điều 47, 48 và 49 Nghị định số 262/2025/NĐ-CP, bao gồm cả chi phí thuê chuyên gia hoặc tổ chức tư vấn độc lập, tổ chức hội nghị, hội thảo, tọa đàm, tham vấn, lấy ý kiến, khảo sát trong nước.
</t>
    </r>
  </si>
  <si>
    <t>Không quy định</t>
  </si>
  <si>
    <t>Không quy định lại nội dung đã được quy định tại Thông tư số 38/2025/TT-BKHCN</t>
  </si>
  <si>
    <t>Điều 4. Một số định mức chi quản lý hoạt động khoa học, công nghệ và đổi mới sáng tạo</t>
  </si>
  <si>
    <t>Điều 3. Một số định mức chi quản lý hoạt động khoa học, công nghệ và đổi mới sáng tạo</t>
  </si>
  <si>
    <t>1. Chi hoạt động của các Hội đồng khoa học, công nghệ và đổi mới sáng tạo được quy định tại Nghị định số 267/2025/NĐ-CP ngày 14 tháng 10 năm 2025 của Chính phủ quy định chi tiết và hướng dẫn thi hành một số điều của Luật Khoa học, Công nghệ và Đổi mới sáng tạo về chương trình, nhiệm vụ khoa học, công nghệ và đổi mới sáng tạo và một số quy định về thúc đẩy hoạt động nghiên cứu khoa học, phát triển công nghệ và đổi mới sáng tạo (sau đây viết tắt là Nghị định số 267/2025/NĐ-CP) và Nghị định 268/2025/NĐ-CP ngày 14 tháng 10 năm 2025 của Chính phủ quy định chi tiết và hướng dẫn thi hành một số điều của Luật Khoa học, Công nghệ và Đổi mới sáng tạo về đổi mới sáng tạo; khuyến khích hoạt động khoa học, công nghệ và đổi mới sáng tạo trong doanh nghiệp; công nhận trung tâm đổi mới sáng tạo, hỗ trợ khởi nghiệp sáng tạo; công nhận cá nhân, doanh nghiệp khởi nghiệp sáng tạo; hạ tầng, mạng lưới và hệ sinh thái khởi nghiệp sáng tạo (sau đây viết tắt là Nghị định 268/2025/NĐ-CP) như sau:
a) Chi tiền thù lao</t>
  </si>
  <si>
    <t>1. Chi Hội đồng: xét tài trợ, đặt hàng nhiệm vụ khoa học, công nghệ và đổi mới sáng tạo; xét duyệt nhiệm vụ đổi mới sáng tạo; xác định danh mục đổi mới sáng tạo đặt hàng; xét duyệt hồ sơ đề nghị hỗ trợ lãi suất vay; xác định danh mục các chương trình hỗ trợ tài chính, phân bổ kinh phí đối với từng chương trình hỗ trợ tài chính; tư vấn thẩm định hồ sơ yêu cầu công nhận trung tâm nghiên cứu và phát triển</t>
  </si>
  <si>
    <t>Áp dụng định mức tối đa bằng định mức tối đa quy định tại Thông tư 38/2025/TT-BTC căn cứ cơ sở thuyết minh nội dung công việc và chi phí chuyên gia làm việc cho hội đồng tại Phụ lục I kèm theo</t>
  </si>
  <si>
    <t>Chi họp Hội đồng</t>
  </si>
  <si>
    <t>Chủ tịch Hội đồng: 1.800.000 đồng/người/hội đồng</t>
  </si>
  <si>
    <t>Phó chủ tịch Hội đồng; thành viên (ủy viên) Hội đồng: 1.500.000 đồng/người/hội đồng</t>
  </si>
  <si>
    <t>Thư ký khoa học: 300.000 đồng/người/hội đồng</t>
  </si>
  <si>
    <t>Thư ký hành chính: 300.000 đồng/người/hội đồng</t>
  </si>
  <si>
    <t>Đại biểu được mời tham dự: 200.000 đồng/người/hội đồng</t>
  </si>
  <si>
    <t>Chi nhận xét đánh giá</t>
  </si>
  <si>
    <t>Nhận xét đánh giá của thành viên (ủy viên) Hội đồng: 700.000 đồng/người/phiếu nhận xét</t>
  </si>
  <si>
    <t>Nhận xét đánh giá của Chủ tịch Hội đồng, chuyên gia phản biện: 1.000.000 đồng/người/phiếu nhận xét</t>
  </si>
  <si>
    <t xml:space="preserve">Chi thù lao xây dựng yêu cầu đặt hàng đối với các nhiệm vụ đề xuất thực hiện: </t>
  </si>
  <si>
    <t>Chủ tịch Hội đồng: 700.000 đồng/người/nhiệm vụ</t>
  </si>
  <si>
    <t>Phó chủ tịch Hội đồng; thành viên (ủy viên) Hội đồng: 500.000 đồng/người/nhiệm vụ</t>
  </si>
  <si>
    <t>2. Chi Hội đồng tư vấn điều chỉnh hợp đồng giao nhiệm vụ khoa học, công nghệ và đổi mới sáng tạo; chấm dứt hợp đồng trong quá trình thực hiện nhiệm vụ đổi mới sáng tạo</t>
  </si>
  <si>
    <t>Chủ tịch Hội đồng: 1.500.000 đồng/người/hội đồng</t>
  </si>
  <si>
    <t>Phó chủ tịch Hội đồng; thành viên Hội đồng: 1.000.000 đồng/người/hội đồng</t>
  </si>
  <si>
    <t>Nhận xét đánh giá của thành viên (ủy viên) Hội đồng: 500.000 đồng/người/phiếu nhận xét</t>
  </si>
  <si>
    <t>Nhận xét đánh giá của Chủ tịch Hội đồng, chuyên gia phản biện: 700.000 đồng/người/phiếu nhận xét</t>
  </si>
  <si>
    <t>3. Chi Hội đồng tư vấn đánh giá khả năng ứng dụng kết quả nhiệm vụ khoa học, công nghệ và đổi mới sáng tạo</t>
  </si>
  <si>
    <t>Chi họp Hội đồng: 01 nhiệm vụ có 01 hoặc nhiều đơn vị có nhu cầu ứng dụng kết quả</t>
  </si>
  <si>
    <t>Phó chủ tịch Hội đồng; thành viên Hội đồng: 1.500.000 đồng/người/hội đồng</t>
  </si>
  <si>
    <t>Nhận xét đánh giá của thành viên Hội đồng: 700.000 đồng/người/phiếu nhận xét</t>
  </si>
  <si>
    <t>Nhận xét đánh giá của Chủ tịch Hội đồng, thành viên phản biện: 1.000.000 đồng/người/phiếu nhận xét</t>
  </si>
  <si>
    <t>4. Chi Hội đồng tư vấn đánh giá tổ chức khoa học và công nghệ công lập, chương trình, chính sách, chiến lược</t>
  </si>
  <si>
    <t>Chi họp Hội đồng: Theo công lao động thực tế và mức chi lương của chuyên gia tư vấn quy định tại Thông tư số 004/2025/TT-BNV</t>
  </si>
  <si>
    <t>Chủ tịch Hội đồng</t>
  </si>
  <si>
    <t>Phó chủ tịch Hội đồng; thành viên Hội đồng</t>
  </si>
  <si>
    <t>Thư ký khoa học</t>
  </si>
  <si>
    <t>Thư ký hành chính</t>
  </si>
  <si>
    <t>Áp dụng mức thư ký hành chính tương tự như các hội đồng tư vấn khoa học khác</t>
  </si>
  <si>
    <t>Nhận xét đánh giá của thành viên Hội đồng: 1.000.000 đồng/người/phiếu nhận xét</t>
  </si>
  <si>
    <t>5. Chi thù lao chuyên gia tư vấn độc lập; chuyên gia tư vấn độc lập phục vụ Hội đồng; chuyên gia tư vấn độc lập tham gia Tổ chuyên gia: 1.500.000 đồng/chuyên gia</t>
  </si>
  <si>
    <t>b) Dự toán chi thù lao của Hội đồng thẩm định chương trình khoa học, công nghệ và đổi mới sáng tạo quốc gia được áp dụng tối đa bằng 150% mức chi của Hội đồng xét tài trợ, đặt hàng nhiệm vụ khoa học, công nghệ và đổi mới sáng tạo quy định tại mục 1 điểm a khoản 1 Điều này.
Dự toán chi thuê chuyên gia tư vấn độc lập (nếu cần) thẩm định chương trình khoa học, công nghệ và đổi mới sáng tạo quốc gia được áp dụng theo số công lao động dự kiến để thực hiện thẩm định và mức chi lương của chuyên gia tư vấn quy định tại Thông tư số 004/2025/TT-BNV ngày 07 tháng 5 năm 2025 của Bộ trưởng Bộ Nội vụ quy định mức lương của chuyên gia tư vấn trong nước làm cơ sở cho việc xác định giá gói thầu (sau đây viết tắt là Thông tư số 004/2025/TT-BNV).</t>
  </si>
  <si>
    <t>Không thuộc phạm vi quản lý của tỉnh</t>
  </si>
  <si>
    <t>c) Dự toán chi thù lao của Hội đồng thẩm định chương trình khoa học, công nghệ và đổi mới sáng tạo quốc gia đặc biệt, nhiệm vụ khoa học, công nghệ và đổi mới sáng tạo đặc biệt được áp dụng tối đa bằng 200% mức chi của Hội đồng xét tài trợ, đặt hàng nhiệm vụ khoa học, công nghệ và đổi mới sáng tạo quy định tại mục 1 điểm a khoản 1 Điều này.
Dự toán chi thuê chuyên gia tư vấn độc lập (nếu cần) thẩm định chương trình khoa học, công nghệ và đổi mới sáng tạo quốc gia đặc biệt, nhiệm vụ khoa học, công nghệ và đổi mới sáng tạo đặc biệt được áp dụng theo số công lao động dự kiến để thực hiện thẩm định và mức chi lương của chuyên gia tư vấn quy định tại Thông tư số 004/2025/TT-BNV.</t>
  </si>
  <si>
    <t>d) Dự toán chi thù lao của các Hội đồng khác quy định tại Thông tư này được áp dụng trong khoảng từ 50% đến 100% mức chi của Hội đồng xét tài trợ, đặt hàng nhiệm vụ khoa học, công nghệ và đổi mới sáng tạo quy định tại mục 1 điểm a khoản 1 Điều này. Việc quyết định mức chi của Hội đồng thực hiện theo quy định tại khoản 2 và khoản 3 Điều 2 Thông tư này;</t>
  </si>
  <si>
    <t>đ) Các nội dung chi khác (thuê hội trường, văn phòng phẩm, nước uống, công tác phí và các chi phí cần thiết khác) được xây dựng dự toán trên cơ sở dự kiến khối lượng công việc và các quy định của pháp luật (nếu có).</t>
  </si>
  <si>
    <t>2. Chi hoạt động của tổ thẩm định kinh phí thực hiện nhiệm vụ khoa học, công nghệ và đổi mới sáng tạo
a) Chi tiền thù lao:</t>
  </si>
  <si>
    <t>Áp dụng định mức tối đa bằng định mức tối đa quy định tại Thông tư 38/2025/TT-BKHCN căn cứ cơ sở thuyết minh nội dung công việc và chi phí chuyên gia làm việc cho hội đồng tại Phụ lục I kèm theo</t>
  </si>
  <si>
    <t>Tổ trưởng tổ thẩm định: 1.000.000 đồng/người/nhiệm vụ</t>
  </si>
  <si>
    <t>Thành viên tổ thẩm định: 700.000 đồng/người/nhiệm vụ</t>
  </si>
  <si>
    <t>Thư ký hành chính: 300.000 đồng/người/nhiệm vụ</t>
  </si>
  <si>
    <t>Đại biểu được mời tham dự: 200.000 đồng/người/nhiệm vụ</t>
  </si>
  <si>
    <t>b) Chi hậu cần phục vụ hoạt động của tổ thẩm định (thuê hội trường, văn phòng phẩm, nước uống, công tác phí và các chi phí cần thiết khác) được xây dựng dự toán trên cơ sở dự kiến khối lượng công việc và các quy định của pháp luật.</t>
  </si>
  <si>
    <t>3. Chi thông báo kế hoạch tài trợ, đặt hàng nhiệm vụ khoa học, công nghệ và đổi mới sáng tạo trên các phương tiện truyền thông (báo giấy, báo hình, báo điện tử và các phương tiện truyền thông khác): Thực hiện theo quy định pháp luật về chế độ và định mức chi tiêu ngân sách nhà nước (nếu có), thanh toán theo hợp đồng và thực tế phát sinh trong phạm vi dự toán được cấp có thẩm quyền phê duyệt, đảm bảo tiết kiệm, hiệu quả.</t>
  </si>
  <si>
    <t>Nội dung quy định không quy định định mức dự toán cụ thể; do đó không quy định lại Thông tư số 38/2025/TT-BKHCN</t>
  </si>
  <si>
    <t>4. Dự toán chi công tác kiểm tra đánh giá trong kỳ và đánh giá cuối kỳ, đánh giá hiệu quả đầu ra của nhiệm vụ khoa học, công nghệ và đổi mới sáng tạo; đánh giá tác động của kết quả thực hiện nhiệm vụ phát triển công nghệ, đổi mới sáng tạo; kiểm tra, đánh giá sau khi giao quyền sở hữu, quyền sử dụng kết quả nhiệm vụ khoa học, công nghệ và đổi mới sáng tạo</t>
  </si>
  <si>
    <t>a) Dự toán chi công tác phí cho đoàn kiểm tra đánh giá được xây dựng theo quy định tại Thông tư số 40/2017/TT-BTC ngày 28 tháng 4 năm 2017 của Bộ trưởng Bộ Tài chính quy định chế độ công tác phí, chế độ chi hội nghị, được sửa đổi bổ sung bởi Thông tư số 12/2025/TT-BTC ngày 19 tháng 3 năm 2025 của Bộ trưởng Bộ Tài chính;</t>
  </si>
  <si>
    <t>a) Chi công tác phí cho đoàn kiểm tra đánh giá: Thực hiện theo quy định tại Nghị quyết số 779/2025/NQ-HĐND ngày 12 tháng 11 năm 2025 của Hội đồng nhân dân tỉnh Hưng Yên quy định chế độ công tác phí, chế độ chi hội nghị trên địa bàn tỉnh Hưng Yên.</t>
  </si>
  <si>
    <t>Áp dụng định mức chi công tác phí theo quy định của tỉnh</t>
  </si>
  <si>
    <t>b) Dự toán chi tiền thù lao cho thành viên/chuyên gia tư vấn độc lập của đoàn đánh giá trong kỳ nhiệm vụ khoa học, công nghệ được áp dụng tối đa bằng 50% mức chi của Hội đồng xét tài trợ, đặt hàng nhiệm vụ khoa học, công nghệ và đổi mới sáng tạo quy định tại mục 1 và mục 5 điểm a khoản 1 Điều này;</t>
  </si>
  <si>
    <t>b) Chi tiền thù lao cho thành viên/chuyên gia tư vấn độc lập của đoàn đánh giá trong kỳ nhiệm vụ khoa học, công nghệ mức áp dụng tối đa bằng 50% mức chi của Hội đồng xét tài trợ, đặt hàng nhiệm vụ khoa học, công nghệ và đổi mới sáng tạo</t>
  </si>
  <si>
    <t>c) Dự toán chi tiền thù lao cho thành viên/chuyên gia tư vấn độc lập của đoàn đánh giá cuối kỳ, đánh giá hiệu quả đầu ra của nhiệm vụ khoa học, công nghệ và đổi mới sáng tạo; đánh giá tác động của kết quả thực hiện nhiệm vụ phát triển công nghệ, đổi mới sáng tạo được áp dụng tối đa bằng 100% mức chi của Hội đồng xét tài trợ, đặt hàng nhiệm vụ khoa học, công nghệ và đổi mới sáng tạo quy định tại mục 1 và mục 5 điểm a khoản 1 Điều này.</t>
  </si>
  <si>
    <t>5. Chi hội nghị, hội thảo khoa học phục vụ công tác quản lý nhiệm vụ, chương trình khoa học và công nghệ (nếu có) thực hiện theo quy định đối với dự toán chi hội nghị, hội thảo khoa học, diễn đàn, tọa đàm khoa học phục vụ thực hiện nhiệm vụ khoa học, công nghệ và đổi mới sáng tạo quy định tại khoản 3 Điều 17 Thông tư số 39/2025/TT-BKHCN ngày 30 tháng 11 năm 2025 của Bộ trưởng Bộ Khoa học và Công nghệ quy định lập dự toán, quản lý sử dụng và quyết toán kinh phí ngân sách nhà nước một số nội dung chi ngân sách nhà nước thực hiện nhiệm vụ khoa học, công nghệ và đổi mới sáng tạo.</t>
  </si>
  <si>
    <t>Áp dụng tương tự quy định của Thông tư 38/2025/TT-BKHCN</t>
  </si>
  <si>
    <t>6. Đối với chương trình khoa học, công nghệ và đổi mới sáng tạo quốc gia; chương trình khoa học, công nghệ và đổi mới sáng tạo của bộ, cơ quan ngang bộ, cơ quan thuộc Chính phủ, cơ quan khác ở trung ương và Ủy ban nhân dân cấp tỉnh có thành lập các Ban Chủ nhiệm chương trình: Mức chi thù lao các cuộc họp định kỳ và đột xuất của Ban Chủ nhiệm chương trình áp dụng theo mức chi cho thành viên hội đồng của Hội đồng tư vấn đánh giá khả năng ứng dụng kết quả nhiệm vụ khoa học, công nghệ và đổi mới sáng tạo quy định tại mục 3 điểm a khoản 1 Điều này. Mức chi cho các hoạt động của Ban Chủ nhiệm chương trình thực hiện theo quy định của pháp luật.</t>
  </si>
  <si>
    <t>7. Các khoản chi cho đánh giá tổ chức khoa học và công nghệ công lập, chương trình, chính sách, chiến lược, kế hoạch quy định tại khoản 5 Điều 3 Thông tư này được xây dựng dự toán trên cơ sở dự kiến khối lượng công việc và các quy định của pháp luật có liên quan, bao gồm:
a) Chi quản lý, lập kế hoạch và đánh giá;
b) Chi xây dựng bộ tiêu chí, biểu mẫu, công cụ thu thập dữ liệu;
c) Chi xây dựng, cập nhật, vận hành hệ thống thông tin, cơ sở dữ liệu phục vụ công tác đánh giá;
d) Chi tổng hợp, phân tích, thống kê kết quả đánh giá;
đ) Chi đào tạo, bồi dưỡng, tập huấn nghiệp vụ đánh giá cho cán bộ, chuyên gia;
e) Chi cho công tác tổ chức và phí tham gia hội nghị, hội thảo khoa học, diễn đàn, tọa đàm khoa học, công tác phí trong nước và ngoài nước; hợp tác quốc tế (đoàn ra, đoàn vào) phục vụ thực hiện đánh giá hoạt động khoa học, công nghệ và đổi mới sáng tạo;
g) Chi điều tra, khảo sát thu thập số liệu phục vụ quá trình thực hiện đánh giá hoạt động khoa học, công nghệ và đổi mới sáng tạo;
h) Chi công bố, tổng kết, công khai kết quả đánh giá;
i) Chi văn phòng phẩm, thông tin liên lạc, in ấn phục vụ quá trình thực hiện đánh giá hoạt động khoa học, công nghệ và đổi mới sáng tạo;
k) Chi thù lao cho Hội đồng tư vấn đánh giá tổ chức khoa học và công nghệ công lập, chương trình, chính sách, chiến lược thực hiện theo quy định tại mục 4 điểm a khoản 1 Điều này.</t>
  </si>
  <si>
    <t xml:space="preserve">8. Chi tổ chức xây dựng chiến lược, kế hoạch tổng thể về khoa học, công nghệ và đổi mới sáng tạo 05 năm, kế hoạch về khoa học, công nghệ và đổi mới sáng tạo 05 năm của các bộ, cơ quan trung ương, Ủy ban nhân dân cấp tỉnh được xây dựng dự toán trên cơ sở dự kiến khối lượng công việc và các quy định của pháp luật, bao gồm:
a) Chi điều tra khảo sát, thu thập và phân tích thông tin: thực hiện theo quy định tại Thông tư số 109/2016/TT-BTC ngày 30 tháng 6 năm 2016 của Bộ trưởng Bộ Tài chính quy định lập dự toán, quản lý, sử dụng và quyết toán kinh phí thực hiện các cuộc điều tra thống kê, Tổng điều tra thống kê quốc gia, được sửa đổi, bổ sung tại Thông tư số 37/2022/TT-BTC ngày 22 tháng 6 năm 2022 của Bộ trưởng Bộ Tài chính;
b) Chi thuê chuyên gia tư vấn, tổ chức tư vấn độc lập để xây dựng hoặc đánh giá: thực hiện theo quy định tại Thông tư số 004/2025/TT-BNV; các chi phí cần thiết khác theo chế độ, định mức hiện hành (nếu có) và các báo giá liên quan;
c) Chi cho công tác tổ chức và phí tham gia hội nghị, hội thảo khoa học, diễn đàn, tọa đàm khoa học, công tác phí trong nước và ngoài nước; hợp tác quốc tế (đoàn ra, đoàn vào) phục vụ quá trình xây dựng chiến lược, kế hoạch: thực hiện theo quy định tại Thông tư số 40/2017/TT-BTC, được sửa đổi bổ sung bởi Thông tư số 12/2025/TT-BTC ngày 19 tháng 3 năm 2025 của Bộ Tài chính; tại khoản 3 Điều 17 Thông tư số 39/2025/TT-BKHCN; Thông tư số 102/2012/TT-BTC ngày 21 tháng 6 năm 2012 của Bộ Tài chính quy định chế độ công tác phí cho cán bộ, công chức nhà nước đi công tác ngắn hạn ở nước ngoài do ngân sách nhà nước bảo đảm kinh phí;
d) Chi văn phòng phẩm, thông tin liên lạc, in ấn phục vụ quá trình xây dựng chiến lược, kế hoạch: thực hiện chi theo hóa đơn, chứng từ hợp pháp, hợp lệ và quy định của pháp luật về đấu thầu trong phạm vi dự toán kinh phí cho nhiệm vụ này đã được cơ quan có thẩm quyền phê duyệt;
đ) Chi công tác thông tin, tuyên truyền, công bố chiến lược, kế hoạch trên các phương tiện truyền thông (báo giấy, báo hình, báo điện tử và các phương tiện truyền thông khác): thực hiện theo quy định pháp luật về chế độ và định mức chi tiêu ngân sách nhà nước (nếu có), thanh toán theo hợp đồng và thực tế phát sinh trong phạm vi dự toán được cấp có thẩm quyền phê duyệt, đảm bảo tiết kiệm, hiệu quả;
e) Các khoản chi khác như chi mua báo cáo, tài liệu, dữ liệu chuyên sâu để phục vụ quá trình xây dựng chiến lược, kế hoạch: thực hiện theo quy định pháp luật về chế độ và định mức chi ngân sách nhà nước (nếu có), thanh toán theo hợp đồng và thực tế phát sinh trong phạm vi dự toán được cấp có thẩm quyền phê duyệt, đảm bảo tiết kiệm, hiệu quả.
</t>
  </si>
  <si>
    <r>
      <t>6. Chi tổ chức xây dựng chiến lược, chương trình, kế hoạch về khoa học, công nghệ và đổi mới sáng tạo 05 năm của Ủy ban nhân dân cấp tỉnh được xây dựng dự toán trên cơ sở dự kiến khối lượng công việc và các quy định của pháp luật của Trung ương và của tỉnh, bao gồm:
a) Chi điều tra khảo sát, thu thập và phân tích thông tin: thực hiện theo quy định tại</t>
    </r>
    <r>
      <rPr>
        <sz val="13"/>
        <color rgb="FFFF0000"/>
        <rFont val="Times New Roman"/>
        <family val="1"/>
      </rPr>
      <t xml:space="preserve"> Nghị quyết số 180/2022/NQ-HĐND ngày 16 tháng 3 năm 2022 của Hội đồng nhân dân tỉnh Hưng Yên quy định nội dung, mức chi các cuộc điều tra thống kê do ngân sách địa phương đảm bảo trên địa bàn tỉnh Hưng Yên;</t>
    </r>
    <r>
      <rPr>
        <sz val="13"/>
        <color theme="1"/>
        <rFont val="Times New Roman"/>
        <family val="1"/>
      </rPr>
      <t xml:space="preserve">
b) Chi thuê chuyên gia tư vấn, tổ chức tư vấn độc lập để xây dựng hoặc đánh giá: thực hiện theo quy định tại </t>
    </r>
    <r>
      <rPr>
        <sz val="13"/>
        <color rgb="FFFF0000"/>
        <rFont val="Times New Roman"/>
        <family val="1"/>
      </rPr>
      <t>Thông tư số 004/2025/TT-BNV;</t>
    </r>
    <r>
      <rPr>
        <sz val="13"/>
        <color theme="1"/>
        <rFont val="Times New Roman"/>
        <family val="1"/>
      </rPr>
      <t xml:space="preserve"> các chi phí cần thiết khác theo chế độ, định mức hiện hành (nếu có) và các báo giá liên quan;
c) Chi cho công tác tổ chức và phí tham gia hội nghị, hội thảo khoa học, diễn đàn, tọa đàm khoa học, công tác phí trong nước và ngoài nước; hợp tác quốc tế (đoàn ra, đoàn vào) phục vụ quá trình xây dựng chiến lược, kế hoạch: </t>
    </r>
    <r>
      <rPr>
        <sz val="13"/>
        <color rgb="FFFF0000"/>
        <rFont val="Times New Roman"/>
        <family val="1"/>
      </rPr>
      <t>thực hiện theo quy định tại Nghị quyết số 779/2025/NQ-HĐND ngày 12 tháng 11 năm 2025 của Hội đồng nhân dân tỉnh Hưng Yên quy định chế độ công tác phí, chế độ chi hội nghị trên địa bàn tỉnh Hưng Yên;</t>
    </r>
    <r>
      <rPr>
        <sz val="13"/>
        <color theme="1"/>
        <rFont val="Times New Roman"/>
        <family val="1"/>
      </rPr>
      <t xml:space="preserve">
d) Chi văn phòng phẩm, thông tin liên lạc, in ấn phục vụ quá trình xây dựng chiến lược, kế hoạch: thực hiện chi theo hóa đơn, chứng từ hợp pháp, hợp lệ và quy định của pháp luật về đấu thầu trong phạm vi dự toán kinh phí cho nhiệm vụ này đã được cơ quan có thẩm quyền phê duyệt;
đ) Chi công tác thông tin, tuyên truyền, công bố chiến lược, kế hoạch trên các phương tiện truyền thông (báo giấy, báo hình, báo điện tử và các phương tiện truyền thông khác): </t>
    </r>
    <r>
      <rPr>
        <sz val="13"/>
        <color rgb="FFFF0000"/>
        <rFont val="Times New Roman"/>
        <family val="1"/>
      </rPr>
      <t>thực hiện theo quy định pháp luật về chế độ và định mức chi tiêu ngân sách nhà nước (nếu có), thanh toán theo hợp đồng và thực tế phát sinh trong phạm vi dự toán được cấp có thẩm quyền phê duyệt, đảm bảo tiết kiệm, hiệu quả;</t>
    </r>
    <r>
      <rPr>
        <sz val="13"/>
        <color theme="1"/>
        <rFont val="Times New Roman"/>
        <family val="1"/>
      </rPr>
      <t xml:space="preserve">
e) Các khoản chi khác như chi mua báo cáo, tài liệu, dữ liệu chuyên sâu để phục vụ quá trình xây dựng chiến lược, kế hoạch: </t>
    </r>
    <r>
      <rPr>
        <sz val="13"/>
        <color rgb="FFFF0000"/>
        <rFont val="Times New Roman"/>
        <family val="1"/>
      </rPr>
      <t>thực hiện theo quy định pháp luật về chế độ và định mức chi ngân sách nhà nước (nếu có), thanh toán theo hợp đồng và thực tế phát sinh trong phạm vi dự toán được cấp có thẩm quyền phê duyệt, đảm bảo tiết kiệm, hiệu quả.</t>
    </r>
  </si>
  <si>
    <t>Áp dụng tương tự quy định của Thông tư 38/2025/TT-BKHCN và cập nhật các nội dung chi có quy định định mức của tỉnh</t>
  </si>
  <si>
    <r>
      <rPr>
        <b/>
        <sz val="13"/>
        <color theme="1"/>
        <rFont val="Times New Roman"/>
        <family val="1"/>
      </rPr>
      <t>Điều 5. Quy trình lập dự toán, phân bổ, quản lý sử dụng kinh phí ngân sách nhà nước một số nội dung chi quản lý hoạt động khoa học, công nghệ và đổi mới sáng tạo</t>
    </r>
    <r>
      <rPr>
        <sz val="13"/>
        <color theme="1"/>
        <rFont val="Times New Roman"/>
        <family val="1"/>
      </rPr>
      <t xml:space="preserve">
1. Hằng năm, vào thời điểm xây dựng dự toán chi ngân sách nhà nước theo quy định, căn cứ vào kế hoạch quản lý hoạt động khoa học, công nghệ và đổi mới sáng tạo của năm kế hoạch và định mức chi quy định tại Thông tư này, các bộ, cơ quan ngang bộ, cơ quan thuộc Chính phủ, cơ quan khác ở trung ương, Ủy ban nhân dân cấp tỉnh (gọi tắt là bộ, ngành, địa phương) lập dự toán kinh phí nội dung chi quản lý hoạt động khoa học, công nghệ và đổi mới sáng tạo quy định tại các điểm a, đ, e, i và k khoản 11 Điều 6 Nghị định số 265/2025/NĐ-CP trên cơ sở khối lượng hoạt động dự kiến và dự toán kinh phí dự kiến để thực hiện và tổng hợp vào dự toán chi sự nghiệp lĩnh vực khoa học, công nghệ, đổi mới sáng tạo và chuyển đổi số của bộ, ngành, địa phương.
2. Căn cứ vào dự toán chi sự nghiệp lĩnh vực khoa học, công nghệ, đổi mới sáng tạo và chuyển đổi số được cơ quan có thẩm quyền giao, các bộ, ngành, địa phương phân bổ dự toán cho các đơn vị trực thuộc kinh phí chi quản lý hoạt động khoa học, công nghệ và đổi mới sáng tạo theo quy định của pháp luật về ngân sách nhà nước, pháp luật về khoa học, công nghệ và đổi mới sáng tạo.
3. Các đơn vị, tổ chức được giao kinh phí ngân sách nhà nước chi quản lý hoạt động khoa học, công nghệ và đổi mới sáng tạo có trách nhiệm quản lý và sử dụng kinh phí được giao theo đúng quy định của pháp luật.
4. Việc chuyển nguồn kinh phí chi quản lý hoạt động khoa học, công nghệ và đổi mới sáng tạo sử dụng ngân sách nhà nước được thực hiện theo quy định của Luật Ngân sách nhà nước và các văn bản quy định chi tiết và hướng dẫn thi hành.</t>
    </r>
  </si>
  <si>
    <r>
      <rPr>
        <b/>
        <sz val="13"/>
        <color theme="1"/>
        <rFont val="Times New Roman"/>
        <family val="1"/>
      </rPr>
      <t>Điều 6. Quyết toán kinh phí ngân sách nhà nước một số nội dung chi quản lý hoạt động khoa học, công nghệ và đổi mới sáng tạo</t>
    </r>
    <r>
      <rPr>
        <sz val="13"/>
        <color theme="1"/>
        <rFont val="Times New Roman"/>
        <family val="1"/>
      </rPr>
      <t xml:space="preserve">
Việc quyết toán kinh phí chi quản lý hoạt động khoa học, công nghệ và đổi mới sáng tạo sử dụng ngân sách nhà nước được thực hiện theo các quy định của Luật Ngân sách nhà nước, Luật Kế toán, Luật Khoa học, Công nghệ và Đổi mới sáng tạo và các văn bản hướng dẫn thực hiện.
</t>
    </r>
  </si>
  <si>
    <r>
      <rPr>
        <b/>
        <sz val="13"/>
        <color theme="1"/>
        <rFont val="Times New Roman"/>
        <family val="1"/>
      </rPr>
      <t>Điều 7. Tiêu chí xác định chuyên gia tư vấn độc lập trong nước và tổ chức tư vấn độc lập</t>
    </r>
    <r>
      <rPr>
        <sz val="13"/>
        <color theme="1"/>
        <rFont val="Times New Roman"/>
        <family val="1"/>
      </rPr>
      <t xml:space="preserve">
1. Chuyên gia tư vấn độc lập trong nước là người có trình độ từ đại học trở lên, có tối thiểu 5 năm kinh nghiệm nghiên cứu, triển khai nhiệm vụ khoa học, công nghệ và đổi mới sáng tạo, là tác giả của đối tượng quyền sở hữu trí tuệ quy định của pháp luật về sở hữu trí tuệ hoặc làm việc trong lĩnh vực chuyên môn phù hợp với công việc cơ quan quản lý nhiệm vụ khoa học, công nghệ và đổi mới sáng tạo yêu cầu thực hiện.
2. Tổ chức tư vấn độc lập là đơn vị có chức năng chuyên môn phù hợp và có chuyên gia tư vấn đáp ứng yêu cầu quy định tại khoản 1 Điều này được cơ quan quản lý nhiệm vụ khoa học, công nghệ và đổi mới sáng tạo thuê để thực hiện các công việc sau: đánh giá, kiểm tra chất lượng sản phẩm đối với các nhiệm vụ khoa học, công nghệ và đổi mới sáng tạo có sản phẩm trung gian hoặc sản phẩm là các mô hình, thiết bị cụ thể, sản phẩm cần đo kiểm; tư vấn xét duyệt, giám sát, đánh giá nhiệm vụ khoa học, công nghệ và đổi mới sáng tạo; tư vấn đánh giá chấm dứt thực hiện nhiệm vụ khoa học, công nghệ và đổi mới sáng tạo, nhiệm vụ đổi mới sáng tạo; tư vấn đánh giá trong kỳ, đánh giá cuối kỳ, đánh giá hiệu quả đầu ra của nhiệm vụ khoa học, công nghệ và đổi mới sáng tạo; tư vấn đánh giá tác động của kết quả thực hiện nhiệm vụ phát triển công nghệ, đổi mới sáng tạo; tư vấn xét duyệt, kiểm tra, đánh giá nhiệm vụ đổi mới sáng tạo; tư vấn xét duyệt hồ sơ đề nghị hỗ trợ lãi suất vay; tư vấn thẩm tra kinh phí nhiệm vụ đổi mới sáng tạo; tư vấn đánh giá, đo lường kết quả, hiệu quả, tác động của tổ chức, chính sách, chiến lược, kế hoạch khoa học, công nghệ và đổi mới sáng tạo; tư vấn xây dựng chiến lược, kế hoạch khoa học, công nghệ và đổi mới sáng tạo; tư vấn đánh giá chương trình, nhiệm vụ khoa học, công nghệ và đổi mới sáng tạo.
3. Chuyên gia tư vấn độc lập trong nước và tổ chức tư vấn độc lập quy định tại khoản 1 và khoản 2 Điều này phải độc lập, không có mối quan hệ hay lợi ích nào có thể ảnh hưởng đến tính khách quan trong quá trình và kết luận đánh giá hoặc đưa ra các quyết định tư vấn; không có sự xung đột lợi ích với tổ chức, cá nhân tham gia thực hiện nhiệm vụ khoa học, công nghệ và đổi mới sáng tạo; tuân thủ các quy định về bảo mật thông tin trong suốt quá trình tư vấn, đánh giá.
</t>
    </r>
  </si>
  <si>
    <r>
      <rPr>
        <b/>
        <sz val="13"/>
        <color theme="1"/>
        <rFont val="Times New Roman"/>
        <family val="1"/>
      </rPr>
      <t>Điều 8. Xây dựng dự toán thuê chuyên gia tư vấn độc lập, tổ chức tư vấn độc lập</t>
    </r>
    <r>
      <rPr>
        <sz val="13"/>
        <color theme="1"/>
        <rFont val="Times New Roman"/>
        <family val="1"/>
      </rPr>
      <t xml:space="preserve">
</t>
    </r>
  </si>
  <si>
    <t xml:space="preserve">1. Trong quá trình quản lý hoạt động khoa học, công nghệ và đổi mới sáng tạo, cơ quan quản lý nhiệm vụ khoa học, công nghệ và đổi mới sáng tạo được thuê chuyên gia tư vấn độc lập đáp ứng tiêu chí quy định tại khoản 1 Điều 7 Thông tư này để thực hiện các công việc sau:
a) Tham gia Tổ chuyên gia tư vấn rà soát, lựa chọn đặt hàng, xác định mức trần kinh phí dự kiến hỗ trợ từ ngân sách nhà nước đối với nhiệm vụ, cụm nhiệm vụ, chuỗi nhiệm vụ khoa học, công nghệ và đổi mới sáng tạo theo quy định tại điểm c khoản 3 Điều 10, điểm c khoản 1 Điều 27 và khoản 6 Điều 28 Nghị định số 267/2025/NĐ-CP;
b) Tư vấn điều chỉnh hợp đồng hoặc chấm dứt nhiệm vụ theo quy định tại điểm b khoản 6 Điều 16 Nghị định số 267/2025/NĐ-CP;
c) Tham gia Tổ chuyên gia hoặc tư vấn độc lập theo quy định tại Nghị định số 267/2025/NĐ-CP bao gồm:
c1) Đánh giá trong kỳ đối với nhiệm vụ khoa học, công nghệ và đổi mới sáng tạo theo quy định tại điểm b khoản 2 Điều 16;
c2) Đánh giá cuối kỳ, đánh giá hiệu quả của nhiệm vụ khoa học, công nghệ và đổi mới sáng tạo theo quy định tại điểm a khoản 4 Điều 17;
c3) Đánh giá tác động của kết quả thực hiện nhiệm vụ phát triển công nghệ, đổi mới sáng tạo theo quy định tại điểm b khoản 2 Điều 18;
c4) Thẩm định chương trình khoa học, công nghệ và đổi mới sáng tạo theo quy định tại khoản 2 Điều 21;
c5) Đánh giá chương trình khoa học, công nghệ và đổi mới sáng tạo theo quy định tại khoản 2 Điều 22;
c6) Thẩm định nhiệm vụ khoa học, công nghệ và đổi mới sáng tạo đặc biệt; chương trình khoa học, công nghệ và đổi mới sáng tạo đặc biệt theo quy định tại khoản 4 Điều 26;
c7) Đánh giá kết quả thực hiện chương trình khoa học, công nghệ và đổi mới sáng tạo đặc biệt theo quy định tại điểm d khoản 1 Điều 27;
c8) Đánh giá kết quả thực hiện chương trình khoa học, công nghệ và đổi mới sáng tạo phát triển công nghệ chiến lược theo quy định tại khoản 8 Điều 28.
d) Tham gia Tổ chuyên gia đánh giá khả năng ứng dụng kết quả nhiệm vụ khoa học, công nghệ và đổi mới sáng tạo của đơn vị có nhu cầu ứng dụng kết quả theo quy định tại điểm b khoản 8 Điều 32 Nghị định số 267/2025/NĐ-CP;
đ) Tư vấn độc lập theo quy định tại Nghị định số 268/2025/NĐ-CP bao gồm:
đ1) Tư vấn xét duyệt nhiệm vụ đổi mới sáng tạo quy định tại điểm e khoản 3 Điều 12;
đ2) Tư vấn sửa đổi hợp đồng tài trợ nhiệm vụ đổi mới sáng tạo quy định tại điểm b khoản 1 Điều 17;
đ3) Tư vấn chấm dứt hợp đồng trong quá trình thực hiện nhiệm vụ đổi mới sáng tạo theo quy định tại điểm c khoản 2 Điều 17;
đ4) Tư vấn khảo sát thực tế và xét duyệt hồ sơ đề nghị hỗ trợ lãi suất quy định tại điểm a khoản 5 Điều 22;
e) Tham gia hội đồng tư vấn đánh giá hoặc tổ chức tư vấn độc lập để thực hiện đánh giá chiến lược, chính sách, chương trình, kế hoạch, tổ chức khoa học, công nghệ và đổi mới sáng tạo theo quy định tại khoản 5 Điều 52 Nghị định số 262/2025/NĐ-CP ngày 14 tháng 10 năm 2025 của Chính phủ quy định chi tiết và hướng dẫn thi hành một số điều của Luật Khoa học, Công nghệ và Đổi mới sáng tạo về thông tin, thống kê, đánh giá, chuyển đổi số và các vấn đề chung (sau đây viết tắt là Nghị định số 262/2025/NĐ-CP).
</t>
  </si>
  <si>
    <t>2. Việc lập dự toán thuê chuyên gia tư vấn độc lập áp dụng theo mức lương của chuyên gia tư vấn quy định tại Thông tư số 004/2025/TT-BNV, trừ mức thù lao chi trả cho chuyên gia độc lập được quy định tại mục 5 điểm a khoản 1 Điều 4 Thông tư này.</t>
  </si>
  <si>
    <t>3. Trong quá trình tổ chức kiểm tra, đánh giá nhiệm vụ khoa học, công nghệ và đổi mới sáng tạo; đánh giá chiến lược, chính sách, chương trình, kế hoạch, tổ chức khoa học, công nghệ và đổi mới sáng tạo, cơ quan quản lý nhiệm vụ được thuê tổ chức tư vấn độc lập để thực hiện các nội dung công việc quy định tại khoản 2 Điều 7 Thông tư này. Căn cứ lập dự toán thuê tổ chức tư vấn độc lập dựa trên số lượng chuyên gia tư vấn cần thiết và mức lương của chuyên gia tư vấn quy định tại Thông tư số 004/2025/TT-BNV; các chi phí cần thiết khác để phục vụ hoạt động của tổ chức tư vấn độc lập thực hiện theo chế độ, định mức hiện hành (nếu có) và các báo giá liên quan.</t>
  </si>
  <si>
    <t>4. Việc thuê chuyên gia tư vấn độc lập, tổ chức tư vấn độc lập và các dịch vụ cần thiết khác để phục vụ hoạt động của tổ chức tư vấn độc lập thực hiện theo quy định của pháp luật về đấu thầu và pháp luật khác có liên quan.</t>
  </si>
  <si>
    <r>
      <rPr>
        <b/>
        <sz val="13"/>
        <color theme="1"/>
        <rFont val="Times New Roman"/>
        <family val="1"/>
      </rPr>
      <t>Điều 9. Tổ chức thực hiện</t>
    </r>
    <r>
      <rPr>
        <sz val="13"/>
        <color theme="1"/>
        <rFont val="Times New Roman"/>
        <family val="1"/>
      </rPr>
      <t xml:space="preserve">
Căn cứ quy định tại Thông tư này và các quy định của pháp luật, Bộ Khoa học và Công nghệ, các bộ, cơ quan ngang bộ, cơ quan thuộc Chính phủ, cơ quan khác ở trung ương, Ủy ban nhân dân cấp tỉnh và các tổ chức, cá nhân có trách nhiệm quản lý, sử dụng kinh phí ngân sách nhà nước chi quản lý hoạt động khoa học, công nghệ và đổi mới sáng tạo bảo đảm đúng mục đích, đúng quy định về tiêu chuẩn, định mức, chế độ chi tiêu hiện hành và chịu sự kiểm tra, kiểm soát của cơ quan có thẩm quyền theo quy định của pháp luật.</t>
    </r>
  </si>
  <si>
    <r>
      <rPr>
        <b/>
        <sz val="13"/>
        <color theme="1"/>
        <rFont val="Times New Roman"/>
        <family val="1"/>
      </rPr>
      <t>Điều 10. Hiệu lực thi hành</t>
    </r>
    <r>
      <rPr>
        <sz val="13"/>
        <color theme="1"/>
        <rFont val="Times New Roman"/>
        <family val="1"/>
      </rPr>
      <t xml:space="preserve">
1. Thông tư này có hiệu lực thi hành kể từ ngày 01 tháng 01 năm 2026.
2. Trường hợp các văn bản dẫn chiếu tại Thông tư này được sửa đổi, bổ sung, thay thế thì thực hiện theo các văn bản sửa đổi, bổ sung hoặc thay thế đó.
3. Trong quá trình thực hiện, nếu có khó khăn, vướng mắc, đề nghị các cơ quan, tổ chức, cá nhân phản ánh về Bộ Khoa học và Công nghệ để kịp thời giải quyết.</t>
    </r>
  </si>
  <si>
    <r>
      <rPr>
        <b/>
        <sz val="13"/>
        <color theme="1"/>
        <rFont val="Times New Roman"/>
        <family val="1"/>
      </rPr>
      <t>Điều 11. Điều khoản chuyển tiếp</t>
    </r>
    <r>
      <rPr>
        <sz val="13"/>
        <color theme="1"/>
        <rFont val="Times New Roman"/>
        <family val="1"/>
      </rPr>
      <t xml:space="preserve">
1. Đối với đề xuất nhiệm vụ khoa học và công nghệ, đề xuất đặt hàng nhiệm vụ khoa học và công nghệ đã nộp cho cơ quan nhà nước có thẩm quyền nhưng chưa được cơ quan có thẩm quyền phê duyệt giao chủ trì thực hiện nhiệm vụ theo quy định tại khoản 1 và khoản 2 Điều 73 Luật Khoa học, Công nghệ và Đổi mới sáng tạo thì cơ quan có thẩm quyền được tiếp tục áp dụng nội dung chi quản lý nhiệm vụ khoa học và công nghệ và định mức chi quản lý nhiệm vụ khoa học và công nghệ đang có hiệu lực tại thời điểm tiếp nhận đề xuất nhiệm vụ, tiếp nhận đề xuất đặt hàng nhiệm vụ.
2. Đối với nhiệm vụ khoa học và công nghệ đã được cơ quan có thẩm quyền phê duyệt giao chủ trì thực hiện nhiệm vụ theo quy định tại khoản 3 Điều 73 Luật Khoa học, Công nghệ và Đổi mới sáng tạo thì cơ quan có thẩm quyền được tiếp tục áp dụng nội dung chi quản lý nhiệm vụ khoa học và công nghệ và định mức chi quản lý nhiệm vụ khoa học và công nghệ đang có hiệu lực tại thời điểm phê duyệt nhiệm vụ.</t>
    </r>
  </si>
  <si>
    <r>
      <rPr>
        <b/>
        <sz val="13"/>
        <color theme="1"/>
        <rFont val="Times New Roman"/>
        <family val="1"/>
      </rPr>
      <t>Điều 1. Phạm vi điều chỉnh và đối tượng áp dụng</t>
    </r>
    <r>
      <rPr>
        <sz val="13"/>
        <color theme="1"/>
        <rFont val="Times New Roman"/>
        <family val="1"/>
      </rPr>
      <t xml:space="preserve">
1. Phạm vi điều chỉnh 
Nghị quyết này quy định một số định mức chi ngân sách nhà nước thuộc phạm vi quản lý ngân sách nhà nước của tỉnh Hưng Yên phục vụ công tác quản lý hoạt động khoa học, công nghệ và đổi mới sáng tạo theo quy định tại các điểm a, đ, e, i và k khoản 11 Điều 6 Nghị định số 265/2025/NĐ-CP ngày 14 tháng 10 năm 2025 của Chính phủ quy định chi tiết và hướng dẫn thi hành một số điều của Luật Khoa học, Công nghệ và Đổi mới sáng tạo về tài chính và đầu tư trong khoa học, công nghệ và đổi mới sáng tạo.
2. Đối tượng áp dụng
Nghị quyết này áp dụng đối với các cơ quan, đơn vị, tổ chức, doanh nghiệp và cá nhân hoạt động trong lĩnh vực khoa học, công nghệ và đổi mới sáng tạo có sử dụng ngân sách nhà nước và các tổ chức, cá nhân khác liên quan.
</t>
    </r>
  </si>
  <si>
    <r>
      <rPr>
        <b/>
        <sz val="13"/>
        <color theme="1"/>
        <rFont val="Times New Roman"/>
        <family val="1"/>
      </rPr>
      <t xml:space="preserve">Điều 2. Nguyên tắc áp dụng </t>
    </r>
    <r>
      <rPr>
        <sz val="13"/>
        <color theme="1"/>
        <rFont val="Times New Roman"/>
        <family val="1"/>
      </rPr>
      <t xml:space="preserve">
1. Các định mức chi ngân sách nhà nước quy định tại Nghị quyết này là định mức tối đa. Các cơ quan, đơn vị, tổ chức, doanh nghiệp và cá nhân liên quan đến công tác quản lý hoạt động khoa học, công nghệ và đổi mới sáng tạo lập và phê duyệt dự toán ngân sách nhà nước thực hiện nhiệm vụ đảm bảo phù hợp với tình hình thực tiễn và khả năng cân đối ngân sách được giao, không vượt quá định mức tối đa quy định tại Nghị quyết này.
2. Các nội dung và định mức chi ngân sách nhà nước phục vụ công tác quản lý hoạt động khoa học, công nghệ và đổi mới sáng tạo không quy định tại Nghị quyết này thực hiện theo quy định tại Thông tư số 38/2025/TT-BKHCN ngày 30 tháng 11 năm 2025 của Bộ trưởng Bộ Khoa học và Công nghệ quy định về lập dự toán, quản lý sử dụng và quyết toán kinh phí ngân sách nhà nước đối với một số nội dung chi quản lý hoạt động khoa học, công nghệ và đổi mới sáng tạo (sau đây viết tắt là Thông tư số 38/2025/TT-BKHCN) và các quy định pháp luật hiện hành khác liên quan.
</t>
    </r>
  </si>
  <si>
    <t>1. Định mức chi tiền thù lao của các Hội đồng khoa học, công nghệ và đổi mới sáng tạo được quy định tại Nghị định số 267/2025/NĐ-CP ngày 14 tháng 10 năm 2025 của Chính phủ quy định chi tiết và hướng dẫn thi hành một số điều của Luật Khoa học, Công nghệ và Đổi mới sáng tạo về chương trình, nhiệm vụ khoa học, công nghệ và đổi mới sáng tạo và một số quy định về thúc đẩy hoạt động nghiên cứu khoa học, phát triển công nghệ và đổi mới sáng tạo và Nghị định 268/2025/NĐ-CP ngày 14 tháng 10 năm 2025 của Chính phủ quy định chi tiết và hướng dẫn thi hành một số điều của Luật Khoa học, Công nghệ và Đổi mới sáng tạo về đổi mới sáng tạo; khuyến khích hoạt động khoa học, công nghệ và đổi mới sáng tạo trong doanh nghiệp; công nhận trung tâm đổi mới sáng tạo, hỗ trợ khởi nghiệp sáng tạo; công nhận cá nhân, doanh nghiệp khởi nghiệp sáng tạo; hạ tầng, mạng lưới và hệ sinh thái khởi nghiệp sáng tạo như sau:</t>
  </si>
  <si>
    <t>4. Chi tiền thù lao của tổ thẩm định kinh phí thực hiện nhiệm vụ khoa học, công nghệ và đổi mới sáng tạo</t>
  </si>
  <si>
    <t>5. Chi công tác kiểm tra đánh giá trong kỳ và đánh giá cuối kỳ, đánh giá hiệu quả đầu ra của nhiệm vụ khoa học, công nghệ và đổi mới sáng tạo; đánh giá tác động của kết quả thực hiện nhiệm vụ phát triển công nghệ, đổi mới sáng tạo; kiểm tra, đánh giá sau khi giao quyền sở hữu, quyền sử dụng kết quả nhiệm vụ khoa học, công nghệ và đổi mới sáng tạo</t>
  </si>
  <si>
    <t>6. Chi hội nghị, hội thảo khoa học phục vụ công tác quản lý nhiệm vụ, chương trình khoa học và công nghệ (nếu có) thực hiện theo quy định như đối với định mức chi hội nghị, hội thảo khoa học, diễn đàn, tọa đàm khoa học thực hiện nhiệm vụ khoa học, công nghệ và đổi mới sáng tạo thuộc phạm vi quản lý của tỉnh.</t>
  </si>
  <si>
    <t xml:space="preserve">7. Đối với chương trình khoa học, công nghệ và đổi mới sáng tạo của Ủy ban nhân dân cấp tỉnh có thành lập các Ban Chủ nhiệm chương trình: Mức chi thù lao các cuộc họp định kỳ và đột xuất của Ban Chủ nhiệm chương trình áp dụng theo mức chi cho thành viên hội đồng của Hội đồng tư vấn đánh giá khả năng ứng dụng kết quả nhiệm vụ khoa học, công nghệ và đổi mới sáng tạo quy định tại khoản 1 Điều này. </t>
  </si>
  <si>
    <r>
      <rPr>
        <b/>
        <sz val="13"/>
        <color theme="1"/>
        <rFont val="Times New Roman"/>
        <family val="1"/>
      </rPr>
      <t>Điều 4. Nguồn kinh phí thực hiện</t>
    </r>
    <r>
      <rPr>
        <sz val="13"/>
        <color theme="1"/>
        <rFont val="Times New Roman"/>
        <family val="1"/>
      </rPr>
      <t xml:space="preserve">
1. Nguồn kinh phí ngân sách nhà nước chi sự nghiệp khoa học công nghệ, và đổi mới sáng tạo theo quy định của Luật Ngân sách nhà nước và phân cấp ngân sách hiện hành.
2. Nguồn kinh phí ngân sách nhà nước tại các lĩnh vực chi khác phục vụ quản lý các nhiệm vụ có tính chất khoa học công nghệ và đổi mới sáng tạo được tổ chức thực hiện tại các cơ quan, đơn vị.
3. Nguồn tài trợ, hỗ trợ của các tổ chức, cá nhân trong và ngoài nước; nguồn kinh phí xã hội hóa, nguồn kinh phí huy động hợp pháp, nguồn thu khác theo quy định của pháp luật.
</t>
    </r>
  </si>
  <si>
    <r>
      <rPr>
        <b/>
        <sz val="13"/>
        <color theme="1"/>
        <rFont val="Times New Roman"/>
        <family val="1"/>
      </rPr>
      <t>Điều 5. Tổ chức thực hiện</t>
    </r>
    <r>
      <rPr>
        <sz val="13"/>
        <color theme="1"/>
        <rFont val="Times New Roman"/>
        <family val="1"/>
      </rPr>
      <t xml:space="preserve">
1. Hội đồng nhân dân tỉnh giao Ủy ban nhân dân tỉnh triển khai thực hiện Nghị quyết này đảm bảo theo đúng quy định của pháp luật.
2. Thường trực Hội đồng nhân dân tỉnh, các Ban Hội đồng nhân dân tỉnh, các Tổ đại biểu Hội đồng nhân dân tỉnh và các vị đại biểu Hội đồng nhân dân tỉnh căn cứ chức năng, nhiệm vụ theo quy định của pháp luật giám sát việc thực hiện Nghị quyết này.
</t>
    </r>
  </si>
  <si>
    <r>
      <t xml:space="preserve">Điều 6. Hiệu lực thi hành
</t>
    </r>
    <r>
      <rPr>
        <sz val="13"/>
        <color theme="1"/>
        <rFont val="Times New Roman"/>
        <family val="1"/>
      </rPr>
      <t>1. Nghị quyết này có hiệu lực thi hành từ ngày      tháng      năm 2026.
2. Các nội dung sau đây hết hiệu lực thi hành kể từ ngày Nghị quyết này có hiệu lực thi hành:
a) Điều 5, Điều 6, khoản 2 Điều 7 Nghị quyết số 10/2023/NQ-HĐND ngày 12/7/2023 của Hội đồng nhân dân tỉnh Thái Bình ban hành quy định định mức lập dự toán kinh phí định mức chi đối với nhiệ vụ khoa học và công nghệ có sử dụng ngân sách nhà nước và một số định mức chi hoạt động thẩm định công nghệ dự án đầu tư trên địa bàn tỉnh Thái Bình;
b) Điều 4 Nghị quyết số 395/2023/NQ-HĐND ngày 02/10/2023 của Hội đồng nhân dân tỉnh Hưng Yên quy định định mức xây dựng dự toán ngân sách nhà nước thực hiện nhiệm vụ khoa học và công nghệ trên địa bàn tỉnh Hưng Yên;
2. Khi các văn bản quy định về chế độ, định mức chi dẫn chiếu để áp dụng tại Nghị quyết này được sửa đổi, bổ sung hoặc thay thế bằng văn bản mới thì áp dụng theo các văn bản sửa đổi, bổ sung hoặc thay thế.
Nghị quyết này đã được Hội đồng nhân dân tỉnh Hưng Yên Khóa   , Kỳ họp thứ     thông qua ngày      tháng      năm 2026.</t>
    </r>
  </si>
  <si>
    <t>Áp dụng định mức tối đa bằng định mức tối đa quy định tại Thông tư 38/2025/TT-BTC căn cứ cơ sở thuyết minh nội dung công việc và diễn giải hao phí thời gian và thù lao chuyên gia làm việc cho các hội đồng tại Phụ lục kèm theo</t>
  </si>
  <si>
    <t>BẢNG TỔNG HỢP MỨC LƯƠNG CHUYÊN GIA THEO QUY ĐỊNH TẠI THÔNG TƯ SỐ 004/2025/TT-BNV</t>
  </si>
  <si>
    <t>Stt</t>
  </si>
  <si>
    <t>Nhóm chuyên gia</t>
  </si>
  <si>
    <t>Trình độ, kinh nghiệm chuyên môn (Ghi chú)</t>
  </si>
  <si>
    <t>Mức lương tháng (26 ngày)</t>
  </si>
  <si>
    <t>Mức lương ngày (8h)</t>
  </si>
  <si>
    <t>Mức lương giờ</t>
  </si>
  <si>
    <t>Ghi chú</t>
  </si>
  <si>
    <t>A</t>
  </si>
  <si>
    <t>B</t>
  </si>
  <si>
    <t>C</t>
  </si>
  <si>
    <t>(1)</t>
  </si>
  <si>
    <t>(2)=(1)/26</t>
  </si>
  <si>
    <t>(3)=(2)/8</t>
  </si>
  <si>
    <t>Nhóm 1</t>
  </si>
  <si>
    <t>chuyên gia tư vấn có bằng đại học, có chuyên môn được đào tạo phù hợp với chuyên ngành tư vấn và có từ 15 năm kinh nghiệm trở lên trong chuyên ngành tư vấn; hoặc chuyên gia tư vấn có bằng thạc sĩ trở lên, có chuyên môn được đào tạo phù hợp với chuyên ngành tư vấn và có từ 8 năm kinh nghiệm trở lên trong chuyên ngành tư vấn; hoặc chuyên gia tư vấn đảm nhiệm chức danh Trưởng nhóm tư vấn hoặc chủ trì tổ chức, điều hành gói thầu tư vấn</t>
  </si>
  <si>
    <t>Nhóm 2</t>
  </si>
  <si>
    <t>chuyên gia tư vấn có bằng đại học, có chuyên môn được đào tạo phù hợp với chuyên ngành tư vấn và có từ 10 đến dưới 15 năm kinh nghiệm trong chuyên ngành tư vấn; hoặc chuyên gia tư vấn có bằng thạc sĩ trở lên, có chuyên môn được đào tạo phù hợp với chuyên ngành tư vấn và có từ 5 đến dưới 8 năm kinh nghiệm trong chuyên ngành tư vấn; hoặc chuyên gia tư vấn đảm nhiệm chức danh chủ trì triển khai một hoặc một số hạng mục thuộc gói thầu tư vấn.</t>
  </si>
  <si>
    <t>Nhóm 3</t>
  </si>
  <si>
    <t>chuyên gia tư vấn có bằng đại học, có chuyên môn được đào tạo phù hợp với chuyên ngành tư vấn và có từ 5 đến dưới 10 năm kinh nghiệm trong chuyên ngành tư vấn; hoặc chuyên gia tư vấn có bằng thạc sĩ trở lên và có từ 3 đến dưới 5 năm kinh nghiệm trong chuyên ngành tư vấn</t>
  </si>
  <si>
    <t>Nhóm 4</t>
  </si>
  <si>
    <t>chuyên gia tư vấn có bằng đại học, có chuyên môn được đào tạo phù hợp với chuyên ngành tư vấn và có dưới 5 năm kinh nghiệm trong chuyên ngành tư vấn; hoặc chuyên gia tư vấn có bằng thạc sĩ trở lên, có chuyên môn được đào tạo phù hợp với chuyên ngành tư vấn và có dưới 3 năm kinh nghiệm trong chuyên ngành tư vấn</t>
  </si>
  <si>
    <t>* Chi phí trên đã bao gồm chi phsi BHXH, TN, YT và các khoản thuế TNCN người lao động phải nộp; không bao gồm chi phsi đóng BHXH, BHYT, TN thuộc trách nhiệm người sử dụng lao động; chi phí đi lại, khảo sát, thuê văn phòng làm việc, thông tin liên lạc và các chi phí khác để đảm bảo chuyên gia tư vấn thực hiện nhiệm vụ</t>
  </si>
  <si>
    <t>Định mức lương CG theo TT04</t>
  </si>
  <si>
    <t>Chế độ họp</t>
  </si>
  <si>
    <t>Chế độ nhận xét</t>
  </si>
  <si>
    <t>Chế độ nhận xét C2</t>
  </si>
  <si>
    <t>Số tiền</t>
  </si>
  <si>
    <t>Quy đổi số giờ làm việc</t>
  </si>
  <si>
    <t xml:space="preserve">Chuyên gia phản biện (Trình độ cao, đầu ngành) </t>
  </si>
  <si>
    <t>Thành viên chính</t>
  </si>
  <si>
    <t>Thành viên Hội đồng</t>
  </si>
  <si>
    <t>Tổ thẩm định (áp dụng CG nhóm 4)</t>
  </si>
  <si>
    <t>Tổ trưởng</t>
  </si>
  <si>
    <t>Thành viên</t>
  </si>
  <si>
    <t>Chuyên gia tư vấn độc lập (03 cấp độ CG)</t>
  </si>
  <si>
    <t>Áp dụng định mức tối đa bằng định mức tối đa quy định tại Thông tư 38/2025/TT-BTC căn cứ cơ sở thuyết minh nội dung công việc và chi phí chuyên gia làm việc cho hội đồng tại Phụ lục  kèm theo</t>
  </si>
  <si>
    <r>
      <t xml:space="preserve">Dự toán chi thù lao của Hội đồng thẩm định chương trình khoa học, công nghệ và đổi mới sáng tạo của tỉnh được áp dụng mức </t>
    </r>
    <r>
      <rPr>
        <b/>
        <sz val="13"/>
        <color theme="1"/>
        <rFont val="Times New Roman"/>
        <family val="1"/>
      </rPr>
      <t xml:space="preserve">tối đa 100% </t>
    </r>
    <r>
      <rPr>
        <sz val="13"/>
        <color theme="1"/>
        <rFont val="Times New Roman"/>
        <family val="1"/>
      </rPr>
      <t xml:space="preserve">quy định tại điểm d khoản 1 Điều 4 Thông tư số 38/2025/TT-BKHCN </t>
    </r>
    <r>
      <rPr>
        <i/>
        <sz val="13"/>
        <color theme="1"/>
        <rFont val="Times New Roman"/>
        <family val="1"/>
      </rPr>
      <t>(Hội đồng thẩm định chương trình khoa học, công nghệ và đổi mới sáng tạo quốc gia áp dụng mức 150%)</t>
    </r>
    <r>
      <rPr>
        <sz val="13"/>
        <color theme="1"/>
        <rFont val="Times New Roman"/>
        <family val="1"/>
      </rPr>
      <t xml:space="preserve">; hội đồng khoa học, công nghệ và đổi mới sáng tạo khác áp dụng 100% định mức quy định tại Thông tư.
</t>
    </r>
    <r>
      <rPr>
        <b/>
        <sz val="13"/>
        <color theme="1"/>
        <rFont val="Times New Roman"/>
        <family val="1"/>
      </rPr>
      <t>Các hội đồng khác gồm:</t>
    </r>
    <r>
      <rPr>
        <sz val="13"/>
        <color theme="1"/>
        <rFont val="Times New Roman"/>
        <family val="1"/>
      </rPr>
      <t xml:space="preserve"> Hội đồng xét duyệt đối tượng cung cấp và sản phẩm mới, dịch vụ mới; hội đồng thẩm định hồ sơ cấp giấy chứng nhận doanh nghiệp khoa học và công nghệ; hội đồng tư vấn xem xét thu hồi hoặc hủy bỏ hiệu lực giấy chứng nhận DN KHCN; Hội đồng tư vấn công nhận/hội đồng tư vấn chấm dứt, hủy bỏ hoặc từ chối chấm dứt, hủy bỏ hiệu lực giấy công nhận Trung tâm đổi mới sáng tạo cấp tỉnh, Trung tâm hỗ trợ khởi nghiệp sáng tạo, trung tâm đổi mới sáng tạo cấp tỉnh, Trung tâm hỗ trợ khởi nghiệp sáng tạo cấp tỉnh; hội đồng đánh giá, thẩm định, giám định công nghệ</t>
    </r>
  </si>
  <si>
    <t xml:space="preserve">2. Định mức chi thù lao của Hội đồng thẩm định chương trình khoa học, công nghệ và đổi mới sáng tạo của tỉnh được áp dụng tối đa bằng 100% mức chi của Hội đồng xét tài trợ, đặt hàng nhiệm vụ khoa học, công nghệ và đổi mới sáng tạo quy định tại mục 1 điểm a khoản 1 Điều này.
Chi thuê chuyên gia tư vấn độc lập (nếu cần) thẩm định chương trình khoa học, công nghệ và đổi mới sáng tạo của tỉnh được áp dụng theo số công lao động dự kiến để thực hiện thẩm định và mức chi lương của chuyên gia tư vấn quy định tại Thông tư số 004/2025/TT-BNV ngày 07 tháng 5 năm 2025 của Bộ trưởng Bộ Nội vụ quy định mức lương của chuyên gia tư vấn trong nước làm cơ sở cho việc xác định giá gói thầu (sau đây viết tắt là Thông tư số 004/2025/TT-BNV).
3. Định mức chi thù lao của các Hội đồng khoa học, công nghệ và đổi mới sáng tạo khác quy định tại khoản 4 Điều 3 Thông tư 38/2025/TT-BKHCN phục vụ công tác quản lý khoa học, công nghệ và đổi mới sáng tạo tại địa phương được áp dụng định mức tối đa bằng 100%  mức chi tối đa của Hội đồng xét tài trợ, đặt hàng nhiệm vụ khoa học, công nghệ và đổi mới sáng tạo quy định tại mục 1 khoản 1 Điều này. Việc quyết định mức chi của các Hội đồng này thực hiện theo quy định tại khoản 2 Điều 2 Nghị quyết này.
</t>
  </si>
  <si>
    <r>
      <t>c) Chi tiền thù lao cho thành viên/chuyên gia tư vấn độc lập của đoàn đánh giá cuối kỳ, đánh giá hiệu quả đầu ra của nhiệm vụ khoa học, công nghệ và đổi mới sáng tạo; đánh giá tác động của kết quả thực hiện nhiệm vụ phát triển công nghệ, đổi mới sáng tạo được áp dụng tối đa bằng</t>
    </r>
    <r>
      <rPr>
        <b/>
        <sz val="13"/>
        <color theme="1"/>
        <rFont val="Times New Roman"/>
        <family val="1"/>
      </rPr>
      <t xml:space="preserve"> 100% mức chi </t>
    </r>
    <r>
      <rPr>
        <sz val="13"/>
        <color theme="1"/>
        <rFont val="Times New Roman"/>
        <family val="1"/>
      </rPr>
      <t>của Hội đồng xét tài trợ, đặt hàng nhiệm vụ khoa học, công nghệ và đổi mới sáng tạo</t>
    </r>
  </si>
  <si>
    <t>Áp dụng định mức tối đa bằng định mức 100% định mức quy định tại Thông tư 38/2025/TT-BKHCN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</si>
</sst>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4" x14ac:knownFonts="1">
    <font>
      <sz val="11"/>
      <color theme="1"/>
      <name val="Calibri"/>
      <family val="2"/>
      <scheme val="minor"/>
    </font>
    <font>
      <sz val="13"/>
      <color theme="1"/>
      <name val="Times New Roman"/>
      <family val="1"/>
    </font>
    <font>
      <b/>
      <sz val="13"/>
      <color theme="1"/>
      <name val="Times New Roman"/>
      <family val="1"/>
    </font>
    <font>
      <i/>
      <sz val="13"/>
      <color theme="1"/>
      <name val="Times New Roman"/>
      <family val="1"/>
    </font>
    <font>
      <b/>
      <i/>
      <sz val="13"/>
      <color theme="1"/>
      <name val="Times New Roman"/>
      <family val="1"/>
    </font>
    <font>
      <sz val="13"/>
      <color rgb="FFFF0000"/>
      <name val="Times New Roman"/>
      <family val="1"/>
    </font>
    <font>
      <sz val="11"/>
      <color theme="1"/>
      <name val="Calibri"/>
      <family val="2"/>
      <scheme val="minor"/>
    </font>
    <font>
      <b/>
      <sz val="11"/>
      <color theme="1"/>
      <name val="Calibri"/>
      <family val="2"/>
      <scheme val="minor"/>
    </font>
    <font>
      <b/>
      <sz val="10"/>
      <color theme="1"/>
      <name val="Arial"/>
      <family val="2"/>
    </font>
    <font>
      <sz val="10"/>
      <color theme="1"/>
      <name val="Calibri"/>
      <family val="2"/>
      <scheme val="minor"/>
    </font>
    <font>
      <sz val="10"/>
      <color theme="1"/>
      <name val="Arial"/>
      <family val="2"/>
    </font>
    <font>
      <i/>
      <sz val="11"/>
      <color theme="1"/>
      <name val="Calibri"/>
      <family val="2"/>
      <scheme val="minor"/>
    </font>
    <font>
      <i/>
      <sz val="10"/>
      <color theme="1"/>
      <name val="Arial"/>
      <family val="2"/>
    </font>
    <font>
      <sz val="13"/>
      <name val="Times New Roman"/>
      <family val="1"/>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6" fillId="0" borderId="0" applyFont="0" applyFill="0" applyBorder="0" applyAlignment="0" applyProtection="0"/>
  </cellStyleXfs>
  <cellXfs count="60">
    <xf numFmtId="0" fontId="0" fillId="0" borderId="0" xfId="0"/>
    <xf numFmtId="0" fontId="1" fillId="0" borderId="0" xfId="0" applyFont="1"/>
    <xf numFmtId="0" fontId="2" fillId="0" borderId="0" xfId="0" applyFont="1"/>
    <xf numFmtId="0" fontId="2" fillId="0" borderId="0" xfId="0" applyFont="1" applyAlignment="1">
      <alignment horizontal="center"/>
    </xf>
    <xf numFmtId="0" fontId="2" fillId="2" borderId="1" xfId="0" applyFont="1" applyFill="1" applyBorder="1" applyAlignment="1">
      <alignment horizontal="center" vertical="center" wrapText="1"/>
    </xf>
    <xf numFmtId="0" fontId="1" fillId="0" borderId="0" xfId="0" applyFont="1" applyAlignment="1">
      <alignment horizontal="left" vertical="center"/>
    </xf>
    <xf numFmtId="0" fontId="1" fillId="2" borderId="1" xfId="0" applyFont="1" applyFill="1" applyBorder="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applyAlignment="1">
      <alignment wrapText="1"/>
    </xf>
    <xf numFmtId="0" fontId="1" fillId="0" borderId="1" xfId="0" applyFont="1" applyBorder="1" applyAlignment="1">
      <alignment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xf numFmtId="0" fontId="1" fillId="0" borderId="2" xfId="0" applyFont="1" applyBorder="1" applyAlignment="1">
      <alignment wrapText="1"/>
    </xf>
    <xf numFmtId="0" fontId="1" fillId="0" borderId="2" xfId="0" applyFont="1" applyBorder="1" applyAlignment="1">
      <alignment vertical="center" wrapText="1"/>
    </xf>
    <xf numFmtId="0" fontId="1" fillId="0" borderId="0" xfId="0" applyFont="1" applyAlignment="1">
      <alignment wrapText="1"/>
    </xf>
    <xf numFmtId="0" fontId="1" fillId="0" borderId="3" xfId="0" applyFont="1" applyBorder="1" applyAlignment="1">
      <alignment wrapText="1"/>
    </xf>
    <xf numFmtId="0" fontId="1" fillId="0" borderId="3" xfId="0" applyFont="1" applyBorder="1" applyAlignment="1">
      <alignment vertical="center" wrapText="1"/>
    </xf>
    <xf numFmtId="0" fontId="2" fillId="0" borderId="0" xfId="0" applyFont="1" applyAlignment="1">
      <alignment horizontal="center"/>
    </xf>
    <xf numFmtId="0" fontId="3" fillId="0" borderId="0" xfId="0" applyFont="1" applyAlignment="1">
      <alignment horizontal="right"/>
    </xf>
    <xf numFmtId="0" fontId="7" fillId="0" borderId="0" xfId="0" applyFont="1" applyAlignment="1">
      <alignment horizont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xf>
    <xf numFmtId="0" fontId="10" fillId="0" borderId="1" xfId="0" applyFont="1" applyBorder="1" applyAlignment="1">
      <alignment horizontal="center" wrapText="1"/>
    </xf>
    <xf numFmtId="0" fontId="10" fillId="0" borderId="1" xfId="0" quotePrefix="1" applyFont="1" applyBorder="1" applyAlignment="1">
      <alignment horizontal="center" wrapText="1"/>
    </xf>
    <xf numFmtId="0" fontId="9" fillId="0" borderId="0" xfId="0" applyFont="1" applyAlignment="1">
      <alignment horizontal="center"/>
    </xf>
    <xf numFmtId="0" fontId="0" fillId="0" borderId="1" xfId="0" applyBorder="1"/>
    <xf numFmtId="0" fontId="10" fillId="0" borderId="1" xfId="0" applyFont="1" applyBorder="1" applyAlignment="1">
      <alignment wrapText="1"/>
    </xf>
    <xf numFmtId="3" fontId="10" fillId="0" borderId="1" xfId="0" applyNumberFormat="1" applyFont="1" applyBorder="1" applyAlignment="1">
      <alignment horizontal="right" wrapText="1"/>
    </xf>
    <xf numFmtId="164" fontId="10" fillId="0" borderId="1" xfId="1" applyNumberFormat="1" applyFont="1" applyBorder="1" applyAlignment="1">
      <alignment horizontal="right" wrapText="1"/>
    </xf>
    <xf numFmtId="0" fontId="10" fillId="0" borderId="0" xfId="0" applyFont="1" applyAlignment="1">
      <alignment horizontal="left" wrapText="1"/>
    </xf>
    <xf numFmtId="0" fontId="7"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7" fillId="0" borderId="7" xfId="0" applyFont="1" applyBorder="1" applyAlignment="1">
      <alignment horizontal="center" vertical="center"/>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wrapText="1"/>
    </xf>
    <xf numFmtId="0" fontId="11" fillId="0" borderId="1" xfId="0" applyFont="1" applyBorder="1"/>
    <xf numFmtId="0" fontId="12" fillId="0" borderId="1" xfId="0" applyFont="1" applyBorder="1" applyAlignment="1">
      <alignment wrapText="1"/>
    </xf>
    <xf numFmtId="0" fontId="12" fillId="0" borderId="1" xfId="0" quotePrefix="1" applyFont="1" applyBorder="1" applyAlignment="1">
      <alignment wrapText="1"/>
    </xf>
    <xf numFmtId="3" fontId="12" fillId="0" borderId="1" xfId="0" applyNumberFormat="1" applyFont="1" applyBorder="1" applyAlignment="1">
      <alignment horizontal="right" wrapText="1"/>
    </xf>
    <xf numFmtId="164" fontId="12" fillId="0" borderId="1" xfId="1" applyNumberFormat="1" applyFont="1" applyFill="1" applyBorder="1" applyAlignment="1">
      <alignment horizontal="right" wrapText="1"/>
    </xf>
    <xf numFmtId="164" fontId="11" fillId="0" borderId="1" xfId="0" applyNumberFormat="1" applyFont="1" applyBorder="1"/>
    <xf numFmtId="0" fontId="11" fillId="0" borderId="0" xfId="0" applyFont="1"/>
    <xf numFmtId="164" fontId="0" fillId="0" borderId="1" xfId="1" applyNumberFormat="1" applyFont="1" applyBorder="1"/>
    <xf numFmtId="164" fontId="0" fillId="0" borderId="1" xfId="0" applyNumberFormat="1" applyBorder="1"/>
    <xf numFmtId="0" fontId="13" fillId="0" borderId="1" xfId="0" applyFont="1" applyFill="1" applyBorder="1"/>
    <xf numFmtId="0" fontId="13" fillId="0" borderId="1" xfId="0" applyFont="1" applyFill="1" applyBorder="1" applyAlignment="1">
      <alignment horizontal="left" vertical="center" wrapText="1"/>
    </xf>
    <xf numFmtId="0" fontId="13" fillId="0" borderId="1" xfId="0" applyFont="1" applyFill="1" applyBorder="1" applyAlignment="1">
      <alignment horizontal="left" wrapText="1"/>
    </xf>
    <xf numFmtId="0" fontId="13" fillId="0" borderId="1" xfId="0" applyFont="1" applyFill="1" applyBorder="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723900</xdr:colOff>
      <xdr:row>2</xdr:row>
      <xdr:rowOff>9525</xdr:rowOff>
    </xdr:from>
    <xdr:to>
      <xdr:col>0</xdr:col>
      <xdr:colOff>1771650</xdr:colOff>
      <xdr:row>2</xdr:row>
      <xdr:rowOff>11113</xdr:rowOff>
    </xdr:to>
    <xdr:cxnSp macro="">
      <xdr:nvCxnSpPr>
        <xdr:cNvPr id="2" name="Straight Connector 1"/>
        <xdr:cNvCxnSpPr/>
      </xdr:nvCxnSpPr>
      <xdr:spPr>
        <a:xfrm>
          <a:off x="723900" y="428625"/>
          <a:ext cx="1047750"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3209925</xdr:colOff>
      <xdr:row>2</xdr:row>
      <xdr:rowOff>0</xdr:rowOff>
    </xdr:from>
    <xdr:to>
      <xdr:col>2</xdr:col>
      <xdr:colOff>1257300</xdr:colOff>
      <xdr:row>2</xdr:row>
      <xdr:rowOff>9525</xdr:rowOff>
    </xdr:to>
    <xdr:cxnSp macro="">
      <xdr:nvCxnSpPr>
        <xdr:cNvPr id="3" name="Straight Connector 2"/>
        <xdr:cNvCxnSpPr/>
      </xdr:nvCxnSpPr>
      <xdr:spPr>
        <a:xfrm flipV="1">
          <a:off x="9782175" y="419100"/>
          <a:ext cx="46196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tabSelected="1" topLeftCell="A64" zoomScale="70" zoomScaleNormal="70" workbookViewId="0">
      <selection activeCell="H70" sqref="H70"/>
    </sheetView>
  </sheetViews>
  <sheetFormatPr defaultRowHeight="16.5" x14ac:dyDescent="0.25"/>
  <cols>
    <col min="1" max="2" width="98.5703125" style="1" customWidth="1"/>
    <col min="3" max="3" width="64.42578125" style="1" customWidth="1"/>
    <col min="4" max="16384" width="9.140625" style="1"/>
  </cols>
  <sheetData>
    <row r="1" spans="1:3" x14ac:dyDescent="0.25">
      <c r="A1" s="1" t="s">
        <v>0</v>
      </c>
      <c r="B1" s="24" t="s">
        <v>1</v>
      </c>
      <c r="C1" s="24"/>
    </row>
    <row r="2" spans="1:3" x14ac:dyDescent="0.25">
      <c r="A2" s="2" t="s">
        <v>2</v>
      </c>
      <c r="B2" s="24" t="s">
        <v>3</v>
      </c>
      <c r="C2" s="24"/>
    </row>
    <row r="3" spans="1:3" x14ac:dyDescent="0.25">
      <c r="A3" s="2"/>
      <c r="B3" s="3"/>
      <c r="C3" s="3"/>
    </row>
    <row r="4" spans="1:3" x14ac:dyDescent="0.25">
      <c r="A4" s="2"/>
      <c r="B4" s="25" t="s">
        <v>4</v>
      </c>
      <c r="C4" s="25"/>
    </row>
    <row r="6" spans="1:3" x14ac:dyDescent="0.25">
      <c r="A6" s="24" t="s">
        <v>5</v>
      </c>
      <c r="B6" s="24"/>
      <c r="C6" s="24"/>
    </row>
    <row r="8" spans="1:3" s="5" customFormat="1" ht="35.25" customHeight="1" x14ac:dyDescent="0.25">
      <c r="A8" s="4" t="s">
        <v>6</v>
      </c>
      <c r="B8" s="4" t="s">
        <v>7</v>
      </c>
      <c r="C8" s="4" t="s">
        <v>8</v>
      </c>
    </row>
    <row r="9" spans="1:3" s="5" customFormat="1" ht="363.75" customHeight="1" x14ac:dyDescent="0.25">
      <c r="A9" s="6" t="s">
        <v>9</v>
      </c>
      <c r="B9" s="6" t="s">
        <v>91</v>
      </c>
      <c r="C9" s="6" t="s">
        <v>10</v>
      </c>
    </row>
    <row r="10" spans="1:3" s="5" customFormat="1" ht="351" customHeight="1" x14ac:dyDescent="0.25">
      <c r="A10" s="6" t="s">
        <v>11</v>
      </c>
      <c r="B10" s="6" t="s">
        <v>92</v>
      </c>
      <c r="C10" s="6" t="s">
        <v>12</v>
      </c>
    </row>
    <row r="11" spans="1:3" s="5" customFormat="1" ht="409.5" customHeight="1" x14ac:dyDescent="0.25">
      <c r="A11" s="6" t="s">
        <v>13</v>
      </c>
      <c r="B11" s="6" t="s">
        <v>14</v>
      </c>
      <c r="C11" s="6" t="s">
        <v>15</v>
      </c>
    </row>
    <row r="12" spans="1:3" s="5" customFormat="1" x14ac:dyDescent="0.25">
      <c r="A12" s="7" t="s">
        <v>16</v>
      </c>
      <c r="B12" s="7" t="s">
        <v>17</v>
      </c>
      <c r="C12" s="8"/>
    </row>
    <row r="13" spans="1:3" s="5" customFormat="1" ht="219" customHeight="1" x14ac:dyDescent="0.25">
      <c r="A13" s="9" t="s">
        <v>18</v>
      </c>
      <c r="B13" s="9" t="s">
        <v>93</v>
      </c>
      <c r="C13" s="9"/>
    </row>
    <row r="14" spans="1:3" s="5" customFormat="1" ht="82.5" x14ac:dyDescent="0.25">
      <c r="A14" s="10" t="s">
        <v>19</v>
      </c>
      <c r="B14" s="10" t="s">
        <v>19</v>
      </c>
      <c r="C14" s="9" t="s">
        <v>20</v>
      </c>
    </row>
    <row r="15" spans="1:3" s="5" customFormat="1" x14ac:dyDescent="0.25">
      <c r="A15" s="10" t="s">
        <v>21</v>
      </c>
      <c r="B15" s="10" t="s">
        <v>21</v>
      </c>
      <c r="C15" s="8"/>
    </row>
    <row r="16" spans="1:3" s="5" customFormat="1" x14ac:dyDescent="0.25">
      <c r="A16" s="11" t="s">
        <v>22</v>
      </c>
      <c r="B16" s="11" t="s">
        <v>22</v>
      </c>
      <c r="C16" s="8"/>
    </row>
    <row r="17" spans="1:3" s="5" customFormat="1" x14ac:dyDescent="0.25">
      <c r="A17" s="11" t="s">
        <v>23</v>
      </c>
      <c r="B17" s="11" t="s">
        <v>23</v>
      </c>
      <c r="C17" s="8"/>
    </row>
    <row r="18" spans="1:3" s="5" customFormat="1" x14ac:dyDescent="0.25">
      <c r="A18" s="11" t="s">
        <v>24</v>
      </c>
      <c r="B18" s="11" t="s">
        <v>24</v>
      </c>
      <c r="C18" s="8"/>
    </row>
    <row r="19" spans="1:3" s="5" customFormat="1" x14ac:dyDescent="0.25">
      <c r="A19" s="11" t="s">
        <v>25</v>
      </c>
      <c r="B19" s="11" t="s">
        <v>25</v>
      </c>
      <c r="C19" s="8"/>
    </row>
    <row r="20" spans="1:3" s="5" customFormat="1" x14ac:dyDescent="0.25">
      <c r="A20" s="11" t="s">
        <v>26</v>
      </c>
      <c r="B20" s="11" t="s">
        <v>26</v>
      </c>
      <c r="C20" s="8"/>
    </row>
    <row r="21" spans="1:3" s="5" customFormat="1" x14ac:dyDescent="0.25">
      <c r="A21" s="10" t="s">
        <v>27</v>
      </c>
      <c r="B21" s="10" t="s">
        <v>27</v>
      </c>
      <c r="C21" s="8"/>
    </row>
    <row r="22" spans="1:3" s="5" customFormat="1" x14ac:dyDescent="0.25">
      <c r="A22" s="11" t="s">
        <v>28</v>
      </c>
      <c r="B22" s="11" t="s">
        <v>28</v>
      </c>
      <c r="C22" s="8"/>
    </row>
    <row r="23" spans="1:3" s="5" customFormat="1" ht="33" x14ac:dyDescent="0.25">
      <c r="A23" s="11" t="s">
        <v>29</v>
      </c>
      <c r="B23" s="11" t="s">
        <v>29</v>
      </c>
      <c r="C23" s="8"/>
    </row>
    <row r="24" spans="1:3" s="5" customFormat="1" x14ac:dyDescent="0.25">
      <c r="A24" s="10" t="s">
        <v>30</v>
      </c>
      <c r="B24" s="10" t="s">
        <v>30</v>
      </c>
      <c r="C24" s="8"/>
    </row>
    <row r="25" spans="1:3" s="5" customFormat="1" x14ac:dyDescent="0.25">
      <c r="A25" s="11" t="s">
        <v>31</v>
      </c>
      <c r="B25" s="11" t="s">
        <v>31</v>
      </c>
      <c r="C25" s="8"/>
    </row>
    <row r="26" spans="1:3" s="5" customFormat="1" x14ac:dyDescent="0.25">
      <c r="A26" s="11" t="s">
        <v>32</v>
      </c>
      <c r="B26" s="11" t="s">
        <v>32</v>
      </c>
      <c r="C26" s="8"/>
    </row>
    <row r="27" spans="1:3" s="5" customFormat="1" ht="66" x14ac:dyDescent="0.25">
      <c r="A27" s="10" t="s">
        <v>33</v>
      </c>
      <c r="B27" s="10" t="s">
        <v>33</v>
      </c>
      <c r="C27" s="9" t="s">
        <v>20</v>
      </c>
    </row>
    <row r="28" spans="1:3" s="5" customFormat="1" x14ac:dyDescent="0.25">
      <c r="A28" s="10" t="s">
        <v>21</v>
      </c>
      <c r="B28" s="10" t="s">
        <v>21</v>
      </c>
      <c r="C28" s="8"/>
    </row>
    <row r="29" spans="1:3" s="5" customFormat="1" x14ac:dyDescent="0.25">
      <c r="A29" s="11" t="s">
        <v>34</v>
      </c>
      <c r="B29" s="11" t="s">
        <v>34</v>
      </c>
      <c r="C29" s="8"/>
    </row>
    <row r="30" spans="1:3" s="5" customFormat="1" x14ac:dyDescent="0.25">
      <c r="A30" s="11" t="s">
        <v>35</v>
      </c>
      <c r="B30" s="11" t="s">
        <v>35</v>
      </c>
      <c r="C30" s="8"/>
    </row>
    <row r="31" spans="1:3" s="5" customFormat="1" x14ac:dyDescent="0.25">
      <c r="A31" s="11" t="s">
        <v>24</v>
      </c>
      <c r="B31" s="11" t="s">
        <v>24</v>
      </c>
      <c r="C31" s="8"/>
    </row>
    <row r="32" spans="1:3" s="5" customFormat="1" x14ac:dyDescent="0.25">
      <c r="A32" s="11" t="s">
        <v>25</v>
      </c>
      <c r="B32" s="11" t="s">
        <v>25</v>
      </c>
      <c r="C32" s="8"/>
    </row>
    <row r="33" spans="1:3" s="5" customFormat="1" x14ac:dyDescent="0.25">
      <c r="A33" s="11" t="s">
        <v>26</v>
      </c>
      <c r="B33" s="11" t="s">
        <v>26</v>
      </c>
      <c r="C33" s="8"/>
    </row>
    <row r="34" spans="1:3" s="5" customFormat="1" x14ac:dyDescent="0.25">
      <c r="A34" s="10" t="s">
        <v>27</v>
      </c>
      <c r="B34" s="10" t="s">
        <v>27</v>
      </c>
      <c r="C34" s="8"/>
    </row>
    <row r="35" spans="1:3" s="5" customFormat="1" x14ac:dyDescent="0.25">
      <c r="A35" s="11" t="s">
        <v>36</v>
      </c>
      <c r="B35" s="11" t="s">
        <v>36</v>
      </c>
      <c r="C35" s="8"/>
    </row>
    <row r="36" spans="1:3" s="5" customFormat="1" ht="33" x14ac:dyDescent="0.25">
      <c r="A36" s="11" t="s">
        <v>37</v>
      </c>
      <c r="B36" s="11" t="s">
        <v>37</v>
      </c>
      <c r="C36" s="8"/>
    </row>
    <row r="37" spans="1:3" s="5" customFormat="1" ht="95.25" customHeight="1" x14ac:dyDescent="0.25">
      <c r="A37" s="10" t="s">
        <v>38</v>
      </c>
      <c r="B37" s="10" t="s">
        <v>38</v>
      </c>
      <c r="C37" s="12" t="s">
        <v>20</v>
      </c>
    </row>
    <row r="38" spans="1:3" s="5" customFormat="1" x14ac:dyDescent="0.25">
      <c r="A38" s="10" t="s">
        <v>39</v>
      </c>
      <c r="B38" s="10" t="s">
        <v>39</v>
      </c>
      <c r="C38" s="13"/>
    </row>
    <row r="39" spans="1:3" x14ac:dyDescent="0.25">
      <c r="A39" s="11" t="s">
        <v>22</v>
      </c>
      <c r="B39" s="11" t="s">
        <v>22</v>
      </c>
      <c r="C39" s="14"/>
    </row>
    <row r="40" spans="1:3" x14ac:dyDescent="0.25">
      <c r="A40" s="11" t="s">
        <v>40</v>
      </c>
      <c r="B40" s="11" t="s">
        <v>40</v>
      </c>
      <c r="C40" s="14"/>
    </row>
    <row r="41" spans="1:3" x14ac:dyDescent="0.25">
      <c r="A41" s="11" t="s">
        <v>24</v>
      </c>
      <c r="B41" s="11" t="s">
        <v>24</v>
      </c>
      <c r="C41" s="14"/>
    </row>
    <row r="42" spans="1:3" x14ac:dyDescent="0.25">
      <c r="A42" s="11" t="s">
        <v>25</v>
      </c>
      <c r="B42" s="11" t="s">
        <v>25</v>
      </c>
      <c r="C42" s="14"/>
    </row>
    <row r="43" spans="1:3" x14ac:dyDescent="0.25">
      <c r="A43" s="11" t="s">
        <v>26</v>
      </c>
      <c r="B43" s="11" t="s">
        <v>26</v>
      </c>
      <c r="C43" s="56"/>
    </row>
    <row r="44" spans="1:3" x14ac:dyDescent="0.25">
      <c r="A44" s="10" t="s">
        <v>27</v>
      </c>
      <c r="B44" s="10" t="s">
        <v>27</v>
      </c>
      <c r="C44" s="56"/>
    </row>
    <row r="45" spans="1:3" x14ac:dyDescent="0.25">
      <c r="A45" s="11" t="s">
        <v>41</v>
      </c>
      <c r="B45" s="11" t="s">
        <v>41</v>
      </c>
      <c r="C45" s="56"/>
    </row>
    <row r="46" spans="1:3" ht="33" x14ac:dyDescent="0.25">
      <c r="A46" s="11" t="s">
        <v>42</v>
      </c>
      <c r="B46" s="11" t="s">
        <v>42</v>
      </c>
      <c r="C46" s="56"/>
    </row>
    <row r="47" spans="1:3" ht="33" x14ac:dyDescent="0.25">
      <c r="A47" s="10" t="s">
        <v>43</v>
      </c>
      <c r="B47" s="10" t="s">
        <v>43</v>
      </c>
      <c r="C47" s="57"/>
    </row>
    <row r="48" spans="1:3" ht="37.5" customHeight="1" x14ac:dyDescent="0.25">
      <c r="A48" s="10" t="s">
        <v>44</v>
      </c>
      <c r="B48" s="10" t="s">
        <v>44</v>
      </c>
      <c r="C48" s="58" t="s">
        <v>101</v>
      </c>
    </row>
    <row r="49" spans="1:3" x14ac:dyDescent="0.25">
      <c r="A49" s="11" t="s">
        <v>45</v>
      </c>
      <c r="B49" s="11" t="s">
        <v>45</v>
      </c>
      <c r="C49" s="58"/>
    </row>
    <row r="50" spans="1:3" x14ac:dyDescent="0.25">
      <c r="A50" s="11" t="s">
        <v>46</v>
      </c>
      <c r="B50" s="11" t="s">
        <v>46</v>
      </c>
      <c r="C50" s="58"/>
    </row>
    <row r="51" spans="1:3" x14ac:dyDescent="0.25">
      <c r="A51" s="11" t="s">
        <v>47</v>
      </c>
      <c r="B51" s="11" t="s">
        <v>47</v>
      </c>
      <c r="C51" s="58"/>
    </row>
    <row r="52" spans="1:3" ht="33" x14ac:dyDescent="0.25">
      <c r="A52" s="11" t="s">
        <v>48</v>
      </c>
      <c r="B52" s="15" t="s">
        <v>25</v>
      </c>
      <c r="C52" s="59" t="s">
        <v>49</v>
      </c>
    </row>
    <row r="53" spans="1:3" x14ac:dyDescent="0.25">
      <c r="A53" s="10" t="s">
        <v>27</v>
      </c>
      <c r="B53" s="16" t="s">
        <v>27</v>
      </c>
      <c r="C53" s="59"/>
    </row>
    <row r="54" spans="1:3" ht="66" x14ac:dyDescent="0.25">
      <c r="A54" s="11" t="s">
        <v>50</v>
      </c>
      <c r="B54" s="15" t="s">
        <v>50</v>
      </c>
      <c r="C54" s="59" t="s">
        <v>138</v>
      </c>
    </row>
    <row r="55" spans="1:3" ht="66" x14ac:dyDescent="0.25">
      <c r="A55" s="10" t="s">
        <v>51</v>
      </c>
      <c r="B55" s="16" t="s">
        <v>51</v>
      </c>
      <c r="C55" s="11" t="s">
        <v>138</v>
      </c>
    </row>
    <row r="56" spans="1:3" ht="135" customHeight="1" x14ac:dyDescent="0.25">
      <c r="A56" s="11" t="s">
        <v>52</v>
      </c>
      <c r="B56" s="17" t="s">
        <v>14</v>
      </c>
      <c r="C56" s="18" t="s">
        <v>53</v>
      </c>
    </row>
    <row r="57" spans="1:3" ht="132" x14ac:dyDescent="0.25">
      <c r="A57" s="11" t="s">
        <v>54</v>
      </c>
      <c r="B57" s="17" t="s">
        <v>14</v>
      </c>
      <c r="C57" s="18" t="s">
        <v>53</v>
      </c>
    </row>
    <row r="58" spans="1:3" ht="297" customHeight="1" x14ac:dyDescent="0.25">
      <c r="A58" s="11" t="s">
        <v>55</v>
      </c>
      <c r="B58" s="15" t="s">
        <v>140</v>
      </c>
      <c r="C58" s="11" t="s">
        <v>139</v>
      </c>
    </row>
    <row r="59" spans="1:3" ht="42.75" customHeight="1" x14ac:dyDescent="0.25">
      <c r="A59" s="11" t="s">
        <v>56</v>
      </c>
      <c r="B59" s="17" t="s">
        <v>14</v>
      </c>
      <c r="C59" s="11" t="s">
        <v>15</v>
      </c>
    </row>
    <row r="60" spans="1:3" ht="66" x14ac:dyDescent="0.25">
      <c r="A60" s="11" t="s">
        <v>57</v>
      </c>
      <c r="B60" s="15" t="s">
        <v>94</v>
      </c>
      <c r="C60" s="9" t="s">
        <v>58</v>
      </c>
    </row>
    <row r="61" spans="1:3" ht="17.25" thickBot="1" x14ac:dyDescent="0.3">
      <c r="A61" s="19" t="s">
        <v>59</v>
      </c>
      <c r="B61" s="20" t="s">
        <v>59</v>
      </c>
      <c r="C61" s="8"/>
    </row>
    <row r="62" spans="1:3" ht="17.25" thickBot="1" x14ac:dyDescent="0.3">
      <c r="A62" s="19" t="s">
        <v>60</v>
      </c>
      <c r="B62" s="20" t="s">
        <v>60</v>
      </c>
      <c r="C62" s="8"/>
    </row>
    <row r="63" spans="1:3" ht="17.25" thickBot="1" x14ac:dyDescent="0.3">
      <c r="A63" s="19" t="s">
        <v>61</v>
      </c>
      <c r="B63" s="20" t="s">
        <v>61</v>
      </c>
      <c r="C63" s="8"/>
    </row>
    <row r="64" spans="1:3" ht="17.25" thickBot="1" x14ac:dyDescent="0.3">
      <c r="A64" s="19" t="s">
        <v>62</v>
      </c>
      <c r="B64" s="20" t="s">
        <v>62</v>
      </c>
      <c r="C64" s="8"/>
    </row>
    <row r="65" spans="1:3" ht="49.5" x14ac:dyDescent="0.25">
      <c r="A65" s="21" t="s">
        <v>63</v>
      </c>
      <c r="B65" s="17" t="s">
        <v>14</v>
      </c>
      <c r="C65" s="9" t="s">
        <v>15</v>
      </c>
    </row>
    <row r="66" spans="1:3" ht="82.5" x14ac:dyDescent="0.25">
      <c r="A66" s="11" t="s">
        <v>64</v>
      </c>
      <c r="B66" s="17" t="s">
        <v>14</v>
      </c>
      <c r="C66" s="9" t="s">
        <v>65</v>
      </c>
    </row>
    <row r="67" spans="1:3" ht="79.5" customHeight="1" x14ac:dyDescent="0.25">
      <c r="A67" s="11" t="s">
        <v>66</v>
      </c>
      <c r="B67" s="15" t="s">
        <v>95</v>
      </c>
      <c r="C67" s="8"/>
    </row>
    <row r="68" spans="1:3" ht="66" x14ac:dyDescent="0.25">
      <c r="A68" s="11" t="s">
        <v>67</v>
      </c>
      <c r="B68" s="15" t="s">
        <v>68</v>
      </c>
      <c r="C68" s="8" t="s">
        <v>69</v>
      </c>
    </row>
    <row r="69" spans="1:3" ht="74.25" customHeight="1" x14ac:dyDescent="0.25">
      <c r="A69" s="11" t="s">
        <v>70</v>
      </c>
      <c r="B69" s="15" t="s">
        <v>71</v>
      </c>
      <c r="C69" s="9" t="s">
        <v>58</v>
      </c>
    </row>
    <row r="70" spans="1:3" ht="93" customHeight="1" x14ac:dyDescent="0.25">
      <c r="A70" s="11" t="s">
        <v>72</v>
      </c>
      <c r="B70" s="15" t="s">
        <v>141</v>
      </c>
      <c r="C70" s="9" t="s">
        <v>142</v>
      </c>
    </row>
    <row r="71" spans="1:3" ht="115.5" x14ac:dyDescent="0.25">
      <c r="A71" s="22" t="s">
        <v>73</v>
      </c>
      <c r="B71" s="23" t="s">
        <v>96</v>
      </c>
      <c r="C71" s="9" t="s">
        <v>74</v>
      </c>
    </row>
    <row r="72" spans="1:3" ht="100.5" customHeight="1" x14ac:dyDescent="0.25">
      <c r="A72" s="11" t="s">
        <v>75</v>
      </c>
      <c r="B72" s="15" t="s">
        <v>97</v>
      </c>
      <c r="C72" s="9" t="s">
        <v>74</v>
      </c>
    </row>
    <row r="73" spans="1:3" ht="392.25" customHeight="1" x14ac:dyDescent="0.25">
      <c r="A73" s="11" t="s">
        <v>76</v>
      </c>
      <c r="B73" s="17" t="s">
        <v>14</v>
      </c>
      <c r="C73" s="9" t="s">
        <v>15</v>
      </c>
    </row>
    <row r="74" spans="1:3" ht="409.5" customHeight="1" x14ac:dyDescent="0.25">
      <c r="A74" s="11" t="s">
        <v>77</v>
      </c>
      <c r="B74" s="15" t="s">
        <v>78</v>
      </c>
      <c r="C74" s="9" t="s">
        <v>79</v>
      </c>
    </row>
    <row r="75" spans="1:3" ht="364.5" customHeight="1" x14ac:dyDescent="0.25">
      <c r="A75" s="11" t="s">
        <v>80</v>
      </c>
      <c r="B75" s="17" t="s">
        <v>14</v>
      </c>
      <c r="C75" s="9" t="s">
        <v>15</v>
      </c>
    </row>
    <row r="76" spans="1:3" ht="99" x14ac:dyDescent="0.25">
      <c r="A76" s="11" t="s">
        <v>81</v>
      </c>
      <c r="B76" s="17" t="s">
        <v>14</v>
      </c>
      <c r="C76" s="9" t="s">
        <v>15</v>
      </c>
    </row>
    <row r="77" spans="1:3" ht="409.5" x14ac:dyDescent="0.25">
      <c r="A77" s="11" t="s">
        <v>82</v>
      </c>
      <c r="B77" s="17" t="s">
        <v>14</v>
      </c>
      <c r="C77" s="9" t="s">
        <v>15</v>
      </c>
    </row>
    <row r="78" spans="1:3" ht="33" x14ac:dyDescent="0.25">
      <c r="A78" s="11" t="s">
        <v>83</v>
      </c>
      <c r="B78" s="17"/>
      <c r="C78" s="9"/>
    </row>
    <row r="79" spans="1:3" ht="409.5" x14ac:dyDescent="0.25">
      <c r="A79" s="11" t="s">
        <v>84</v>
      </c>
      <c r="B79" s="17" t="s">
        <v>14</v>
      </c>
      <c r="C79" s="9" t="s">
        <v>15</v>
      </c>
    </row>
    <row r="80" spans="1:3" ht="60" customHeight="1" x14ac:dyDescent="0.25">
      <c r="A80" s="11" t="s">
        <v>85</v>
      </c>
      <c r="B80" s="17" t="s">
        <v>14</v>
      </c>
      <c r="C80" s="9" t="s">
        <v>15</v>
      </c>
    </row>
    <row r="81" spans="1:3" ht="115.5" x14ac:dyDescent="0.25">
      <c r="A81" s="11" t="s">
        <v>86</v>
      </c>
      <c r="B81" s="17" t="s">
        <v>14</v>
      </c>
      <c r="C81" s="9" t="s">
        <v>15</v>
      </c>
    </row>
    <row r="82" spans="1:3" ht="49.5" x14ac:dyDescent="0.25">
      <c r="A82" s="11" t="s">
        <v>87</v>
      </c>
      <c r="B82" s="17" t="s">
        <v>14</v>
      </c>
      <c r="C82" s="9" t="s">
        <v>15</v>
      </c>
    </row>
    <row r="83" spans="1:3" ht="132" x14ac:dyDescent="0.25">
      <c r="A83" s="11"/>
      <c r="B83" s="15" t="s">
        <v>98</v>
      </c>
      <c r="C83" s="9"/>
    </row>
    <row r="84" spans="1:3" ht="124.5" customHeight="1" x14ac:dyDescent="0.25">
      <c r="A84" s="11" t="s">
        <v>88</v>
      </c>
      <c r="B84" s="15" t="s">
        <v>99</v>
      </c>
      <c r="C84" s="9"/>
    </row>
    <row r="85" spans="1:3" ht="255.75" customHeight="1" x14ac:dyDescent="0.25">
      <c r="A85" s="11" t="s">
        <v>89</v>
      </c>
      <c r="B85" s="16" t="s">
        <v>100</v>
      </c>
      <c r="C85" s="9"/>
    </row>
    <row r="86" spans="1:3" ht="198.75" customHeight="1" x14ac:dyDescent="0.25">
      <c r="A86" s="11" t="s">
        <v>90</v>
      </c>
      <c r="B86" s="17"/>
      <c r="C86" s="9"/>
    </row>
  </sheetData>
  <mergeCells count="5">
    <mergeCell ref="B1:C1"/>
    <mergeCell ref="B2:C2"/>
    <mergeCell ref="B4:C4"/>
    <mergeCell ref="A6:C6"/>
    <mergeCell ref="C48:C51"/>
  </mergeCells>
  <pageMargins left="0.7" right="0.7" top="0.75" bottom="0.75" header="0.3" footer="0.3"/>
  <pageSetup paperSize="9" scale="5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workbookViewId="0">
      <selection activeCell="C7" sqref="C7"/>
    </sheetView>
  </sheetViews>
  <sheetFormatPr defaultRowHeight="15" x14ac:dyDescent="0.25"/>
  <cols>
    <col min="1" max="1" width="4.5703125" customWidth="1"/>
    <col min="2" max="2" width="13.28515625" customWidth="1"/>
    <col min="3" max="3" width="75" customWidth="1"/>
    <col min="4" max="4" width="13.5703125" customWidth="1"/>
    <col min="5" max="5" width="14.140625" customWidth="1"/>
    <col min="6" max="6" width="14.5703125" customWidth="1"/>
    <col min="7" max="7" width="11.7109375" customWidth="1"/>
  </cols>
  <sheetData>
    <row r="2" spans="1:7" x14ac:dyDescent="0.25">
      <c r="A2" s="26" t="s">
        <v>102</v>
      </c>
      <c r="B2" s="26"/>
      <c r="C2" s="26"/>
      <c r="D2" s="26"/>
      <c r="E2" s="26"/>
      <c r="F2" s="26"/>
      <c r="G2" s="26"/>
    </row>
    <row r="4" spans="1:7" ht="38.25" x14ac:dyDescent="0.25">
      <c r="A4" s="27" t="s">
        <v>103</v>
      </c>
      <c r="B4" s="28" t="s">
        <v>104</v>
      </c>
      <c r="C4" s="28" t="s">
        <v>105</v>
      </c>
      <c r="D4" s="28" t="s">
        <v>106</v>
      </c>
      <c r="E4" s="28" t="s">
        <v>107</v>
      </c>
      <c r="F4" s="28" t="s">
        <v>108</v>
      </c>
      <c r="G4" s="27" t="s">
        <v>109</v>
      </c>
    </row>
    <row r="5" spans="1:7" s="32" customFormat="1" ht="12.75" x14ac:dyDescent="0.2">
      <c r="A5" s="29" t="s">
        <v>110</v>
      </c>
      <c r="B5" s="30" t="s">
        <v>111</v>
      </c>
      <c r="C5" s="30" t="s">
        <v>112</v>
      </c>
      <c r="D5" s="31" t="s">
        <v>113</v>
      </c>
      <c r="E5" s="30" t="s">
        <v>114</v>
      </c>
      <c r="F5" s="30" t="s">
        <v>115</v>
      </c>
      <c r="G5" s="29"/>
    </row>
    <row r="6" spans="1:7" ht="92.25" customHeight="1" x14ac:dyDescent="0.25">
      <c r="A6" s="33">
        <v>1</v>
      </c>
      <c r="B6" s="34" t="s">
        <v>116</v>
      </c>
      <c r="C6" s="34" t="s">
        <v>117</v>
      </c>
      <c r="D6" s="35">
        <v>70000000</v>
      </c>
      <c r="E6" s="35">
        <f>+ROUND(D6/26,-3)</f>
        <v>2692000</v>
      </c>
      <c r="F6" s="36">
        <f>+ROUND(E6/8,-3)</f>
        <v>337000</v>
      </c>
      <c r="G6" s="33"/>
    </row>
    <row r="7" spans="1:7" ht="95.25" customHeight="1" x14ac:dyDescent="0.25">
      <c r="A7" s="33">
        <v>2</v>
      </c>
      <c r="B7" s="34" t="s">
        <v>118</v>
      </c>
      <c r="C7" s="34" t="s">
        <v>119</v>
      </c>
      <c r="D7" s="35">
        <v>55000000</v>
      </c>
      <c r="E7" s="35">
        <f t="shared" ref="E7:E9" si="0">+ROUND(D7/26,-3)</f>
        <v>2115000</v>
      </c>
      <c r="F7" s="36">
        <f t="shared" ref="F7:F9" si="1">+ROUND(E7/8,-3)</f>
        <v>264000</v>
      </c>
      <c r="G7" s="33"/>
    </row>
    <row r="8" spans="1:7" ht="57" customHeight="1" x14ac:dyDescent="0.25">
      <c r="A8" s="33">
        <v>3</v>
      </c>
      <c r="B8" s="34" t="s">
        <v>120</v>
      </c>
      <c r="C8" s="34" t="s">
        <v>121</v>
      </c>
      <c r="D8" s="35">
        <v>40000000</v>
      </c>
      <c r="E8" s="35">
        <f t="shared" si="0"/>
        <v>1538000</v>
      </c>
      <c r="F8" s="36">
        <f t="shared" si="1"/>
        <v>192000</v>
      </c>
      <c r="G8" s="33"/>
    </row>
    <row r="9" spans="1:7" ht="69.75" customHeight="1" x14ac:dyDescent="0.25">
      <c r="A9" s="33">
        <v>4</v>
      </c>
      <c r="B9" s="34" t="s">
        <v>122</v>
      </c>
      <c r="C9" s="34" t="s">
        <v>123</v>
      </c>
      <c r="D9" s="35">
        <v>30000000</v>
      </c>
      <c r="E9" s="35">
        <f t="shared" si="0"/>
        <v>1154000</v>
      </c>
      <c r="F9" s="36">
        <f t="shared" si="1"/>
        <v>144000</v>
      </c>
      <c r="G9" s="33"/>
    </row>
    <row r="11" spans="1:7" ht="42.75" customHeight="1" x14ac:dyDescent="0.25">
      <c r="A11" s="37" t="s">
        <v>124</v>
      </c>
      <c r="B11" s="37"/>
      <c r="C11" s="37"/>
      <c r="D11" s="37"/>
      <c r="E11" s="37"/>
      <c r="F11" s="37"/>
      <c r="G11" s="37"/>
    </row>
  </sheetData>
  <mergeCells count="2">
    <mergeCell ref="A2:G2"/>
    <mergeCell ref="A11:G1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19"/>
  <sheetViews>
    <sheetView workbookViewId="0">
      <selection activeCell="K24" sqref="K24"/>
    </sheetView>
  </sheetViews>
  <sheetFormatPr defaultRowHeight="15" x14ac:dyDescent="0.25"/>
  <cols>
    <col min="3" max="3" width="50.42578125" customWidth="1"/>
    <col min="4" max="4" width="14.7109375" customWidth="1"/>
    <col min="7" max="7" width="11.7109375" bestFit="1" customWidth="1"/>
    <col min="9" max="9" width="11.7109375" customWidth="1"/>
    <col min="11" max="11" width="15.140625" bestFit="1" customWidth="1"/>
    <col min="13" max="13" width="16" customWidth="1"/>
  </cols>
  <sheetData>
    <row r="3" spans="1:13" ht="15" customHeight="1" x14ac:dyDescent="0.25">
      <c r="A3" s="26" t="s">
        <v>102</v>
      </c>
      <c r="B3" s="26"/>
      <c r="C3" s="26"/>
      <c r="D3" s="26"/>
      <c r="E3" s="26"/>
      <c r="F3" s="26"/>
      <c r="G3" s="26"/>
      <c r="H3" s="26"/>
      <c r="I3" s="26"/>
      <c r="J3" s="26"/>
      <c r="K3" s="26"/>
      <c r="L3" s="26"/>
      <c r="M3" s="26"/>
    </row>
    <row r="5" spans="1:13" ht="24.75" customHeight="1" x14ac:dyDescent="0.25">
      <c r="A5" s="38" t="s">
        <v>103</v>
      </c>
      <c r="B5" s="39" t="s">
        <v>104</v>
      </c>
      <c r="C5" s="39" t="s">
        <v>105</v>
      </c>
      <c r="D5" s="40" t="s">
        <v>125</v>
      </c>
      <c r="E5" s="41"/>
      <c r="F5" s="42"/>
      <c r="G5" s="40" t="s">
        <v>126</v>
      </c>
      <c r="H5" s="42"/>
      <c r="I5" s="40" t="s">
        <v>127</v>
      </c>
      <c r="J5" s="42"/>
      <c r="K5" s="40" t="s">
        <v>128</v>
      </c>
      <c r="L5" s="42"/>
      <c r="M5" s="38" t="s">
        <v>109</v>
      </c>
    </row>
    <row r="6" spans="1:13" ht="51" x14ac:dyDescent="0.25">
      <c r="A6" s="43"/>
      <c r="B6" s="44"/>
      <c r="C6" s="44"/>
      <c r="D6" s="28" t="s">
        <v>106</v>
      </c>
      <c r="E6" s="28" t="s">
        <v>107</v>
      </c>
      <c r="F6" s="28" t="s">
        <v>108</v>
      </c>
      <c r="G6" s="28" t="s">
        <v>129</v>
      </c>
      <c r="H6" s="45" t="s">
        <v>130</v>
      </c>
      <c r="I6" s="28" t="s">
        <v>129</v>
      </c>
      <c r="J6" s="45" t="s">
        <v>130</v>
      </c>
      <c r="K6" s="28" t="s">
        <v>129</v>
      </c>
      <c r="L6" s="45" t="s">
        <v>130</v>
      </c>
      <c r="M6" s="43"/>
    </row>
    <row r="7" spans="1:13" x14ac:dyDescent="0.25">
      <c r="A7" s="29" t="s">
        <v>110</v>
      </c>
      <c r="B7" s="30" t="s">
        <v>111</v>
      </c>
      <c r="C7" s="30" t="s">
        <v>112</v>
      </c>
      <c r="D7" s="31" t="s">
        <v>113</v>
      </c>
      <c r="E7" s="30" t="s">
        <v>114</v>
      </c>
      <c r="F7" s="30" t="s">
        <v>115</v>
      </c>
      <c r="G7" s="30"/>
      <c r="H7" s="30"/>
      <c r="I7" s="30"/>
      <c r="J7" s="30"/>
      <c r="K7" s="30"/>
      <c r="L7" s="30"/>
      <c r="M7" s="29"/>
    </row>
    <row r="8" spans="1:13" ht="24.75" customHeight="1" x14ac:dyDescent="0.25">
      <c r="A8" s="33">
        <v>1</v>
      </c>
      <c r="B8" s="46" t="s">
        <v>116</v>
      </c>
      <c r="C8" s="46" t="s">
        <v>45</v>
      </c>
      <c r="D8" s="35">
        <v>70000000</v>
      </c>
      <c r="E8" s="35">
        <f>+ROUND(D8/26,-3)</f>
        <v>2692000</v>
      </c>
      <c r="F8" s="36">
        <f>+ROUND(E8/8,-3)</f>
        <v>337000</v>
      </c>
      <c r="G8" s="36">
        <v>1800000</v>
      </c>
      <c r="H8" s="36">
        <f>+ROUND(G8/F8,0)</f>
        <v>5</v>
      </c>
      <c r="I8" s="36">
        <v>1000000</v>
      </c>
      <c r="J8" s="36">
        <f>+I8/F8</f>
        <v>2.9673590504451037</v>
      </c>
      <c r="K8" s="36">
        <v>700000</v>
      </c>
      <c r="L8" s="36">
        <f>+K8/F8</f>
        <v>2.0771513353115729</v>
      </c>
      <c r="M8" s="33"/>
    </row>
    <row r="9" spans="1:13" ht="35.25" customHeight="1" x14ac:dyDescent="0.25">
      <c r="A9" s="33">
        <v>2</v>
      </c>
      <c r="B9" s="46" t="s">
        <v>118</v>
      </c>
      <c r="C9" s="46" t="s">
        <v>131</v>
      </c>
      <c r="D9" s="35">
        <v>55000000</v>
      </c>
      <c r="E9" s="35">
        <f t="shared" ref="E9:E12" si="0">+ROUND(D9/26,-3)</f>
        <v>2115000</v>
      </c>
      <c r="F9" s="36">
        <f t="shared" ref="F9:F12" si="1">+ROUND(E9/8,-3)</f>
        <v>264000</v>
      </c>
      <c r="G9" s="36">
        <v>1500000</v>
      </c>
      <c r="H9" s="36">
        <f>+ROUND(G9/F9,0)</f>
        <v>6</v>
      </c>
      <c r="I9" s="36">
        <v>1000000</v>
      </c>
      <c r="J9" s="36">
        <f t="shared" ref="J9:J11" si="2">+I9/F9</f>
        <v>3.7878787878787881</v>
      </c>
      <c r="K9" s="36">
        <v>700000</v>
      </c>
      <c r="L9" s="36">
        <f t="shared" ref="L9:L11" si="3">+K9/F9</f>
        <v>2.6515151515151514</v>
      </c>
      <c r="M9" s="33"/>
    </row>
    <row r="10" spans="1:13" ht="30" customHeight="1" x14ac:dyDescent="0.25">
      <c r="A10" s="33">
        <v>3</v>
      </c>
      <c r="B10" s="46" t="s">
        <v>120</v>
      </c>
      <c r="C10" s="46" t="s">
        <v>132</v>
      </c>
      <c r="D10" s="35">
        <v>40000000</v>
      </c>
      <c r="E10" s="35">
        <f t="shared" si="0"/>
        <v>1538000</v>
      </c>
      <c r="F10" s="36">
        <f t="shared" si="1"/>
        <v>192000</v>
      </c>
      <c r="G10" s="36">
        <v>1500000</v>
      </c>
      <c r="H10" s="36">
        <f t="shared" ref="H10:H11" si="4">+ROUND(G10/F10,0)</f>
        <v>8</v>
      </c>
      <c r="I10" s="36">
        <v>700000</v>
      </c>
      <c r="J10" s="36">
        <f t="shared" si="2"/>
        <v>3.6458333333333335</v>
      </c>
      <c r="K10" s="36">
        <v>500000</v>
      </c>
      <c r="L10" s="36">
        <f t="shared" si="3"/>
        <v>2.6041666666666665</v>
      </c>
      <c r="M10" s="33"/>
    </row>
    <row r="11" spans="1:13" ht="30" customHeight="1" x14ac:dyDescent="0.25">
      <c r="A11" s="33">
        <v>4</v>
      </c>
      <c r="B11" s="46" t="s">
        <v>122</v>
      </c>
      <c r="C11" s="46" t="s">
        <v>133</v>
      </c>
      <c r="D11" s="35">
        <v>30000000</v>
      </c>
      <c r="E11" s="35">
        <f t="shared" si="0"/>
        <v>1154000</v>
      </c>
      <c r="F11" s="36">
        <f t="shared" si="1"/>
        <v>144000</v>
      </c>
      <c r="G11" s="36">
        <v>1500000</v>
      </c>
      <c r="H11" s="36">
        <f t="shared" si="4"/>
        <v>10</v>
      </c>
      <c r="I11" s="36">
        <v>700000</v>
      </c>
      <c r="J11" s="36">
        <f t="shared" si="2"/>
        <v>4.8611111111111107</v>
      </c>
      <c r="K11" s="36">
        <v>500000</v>
      </c>
      <c r="L11" s="36">
        <f t="shared" si="3"/>
        <v>3.4722222222222223</v>
      </c>
      <c r="M11" s="33"/>
    </row>
    <row r="12" spans="1:13" ht="18.75" customHeight="1" x14ac:dyDescent="0.25">
      <c r="A12" s="33">
        <v>5</v>
      </c>
      <c r="B12" s="34"/>
      <c r="C12" s="46" t="s">
        <v>134</v>
      </c>
      <c r="D12" s="35">
        <v>30000000</v>
      </c>
      <c r="E12" s="35">
        <f t="shared" si="0"/>
        <v>1154000</v>
      </c>
      <c r="F12" s="36">
        <f t="shared" si="1"/>
        <v>144000</v>
      </c>
      <c r="G12" s="33"/>
      <c r="H12" s="33"/>
      <c r="I12" s="33"/>
      <c r="J12" s="33"/>
      <c r="K12" s="33"/>
      <c r="L12" s="33"/>
      <c r="M12" s="33"/>
    </row>
    <row r="13" spans="1:13" s="53" customFormat="1" ht="18.75" customHeight="1" x14ac:dyDescent="0.25">
      <c r="A13" s="47"/>
      <c r="B13" s="48"/>
      <c r="C13" s="49" t="s">
        <v>135</v>
      </c>
      <c r="D13" s="50"/>
      <c r="E13" s="50"/>
      <c r="F13" s="36">
        <v>144000</v>
      </c>
      <c r="G13" s="47"/>
      <c r="H13" s="47"/>
      <c r="I13" s="51">
        <v>1000000</v>
      </c>
      <c r="J13" s="52">
        <f>+I13/F12</f>
        <v>6.9444444444444446</v>
      </c>
      <c r="K13" s="51"/>
      <c r="L13" s="52"/>
      <c r="M13" s="47"/>
    </row>
    <row r="14" spans="1:13" s="53" customFormat="1" ht="18.75" customHeight="1" x14ac:dyDescent="0.25">
      <c r="A14" s="47"/>
      <c r="B14" s="48"/>
      <c r="C14" s="48" t="s">
        <v>136</v>
      </c>
      <c r="D14" s="50"/>
      <c r="E14" s="50"/>
      <c r="F14" s="36">
        <v>144000</v>
      </c>
      <c r="G14" s="47"/>
      <c r="H14" s="47"/>
      <c r="I14" s="51">
        <v>700000</v>
      </c>
      <c r="J14" s="52">
        <f>+I14/F12</f>
        <v>4.8611111111111107</v>
      </c>
      <c r="K14" s="51"/>
      <c r="L14" s="52"/>
      <c r="M14" s="47"/>
    </row>
    <row r="15" spans="1:13" ht="18.75" customHeight="1" x14ac:dyDescent="0.25">
      <c r="A15" s="33">
        <v>6</v>
      </c>
      <c r="B15" s="34"/>
      <c r="C15" s="46" t="s">
        <v>137</v>
      </c>
      <c r="D15" s="35"/>
      <c r="E15" s="35"/>
      <c r="F15" s="36"/>
      <c r="G15" s="33"/>
      <c r="H15" s="33"/>
      <c r="I15" s="33"/>
      <c r="J15" s="33"/>
      <c r="K15" s="33"/>
      <c r="L15" s="33"/>
      <c r="M15" s="33"/>
    </row>
    <row r="16" spans="1:13" ht="18.75" customHeight="1" x14ac:dyDescent="0.25">
      <c r="A16" s="33"/>
      <c r="B16" s="34"/>
      <c r="C16" s="34" t="s">
        <v>118</v>
      </c>
      <c r="D16" s="35">
        <v>55000000</v>
      </c>
      <c r="E16" s="35">
        <f t="shared" ref="E16:E18" si="5">+ROUND(D16/26,-3)</f>
        <v>2115000</v>
      </c>
      <c r="F16" s="36">
        <f t="shared" ref="F16:F18" si="6">+ROUND(E16/8,-3)</f>
        <v>264000</v>
      </c>
      <c r="G16" s="36"/>
      <c r="H16" s="33"/>
      <c r="I16" s="54">
        <v>1500000</v>
      </c>
      <c r="J16" s="52">
        <f>+I16/F16</f>
        <v>5.6818181818181817</v>
      </c>
      <c r="K16" s="54">
        <v>1000000</v>
      </c>
      <c r="L16" s="55">
        <f>+K16/F16</f>
        <v>3.7878787878787881</v>
      </c>
      <c r="M16" s="33"/>
    </row>
    <row r="17" spans="1:13" s="53" customFormat="1" ht="18.75" customHeight="1" x14ac:dyDescent="0.25">
      <c r="A17" s="47"/>
      <c r="B17" s="48"/>
      <c r="C17" s="49" t="s">
        <v>120</v>
      </c>
      <c r="D17" s="35">
        <v>40000000</v>
      </c>
      <c r="E17" s="35">
        <f t="shared" si="5"/>
        <v>1538000</v>
      </c>
      <c r="F17" s="36">
        <f t="shared" si="6"/>
        <v>192000</v>
      </c>
      <c r="G17" s="36"/>
      <c r="H17" s="47"/>
      <c r="I17" s="54">
        <v>1500000</v>
      </c>
      <c r="J17" s="52">
        <f t="shared" ref="J17:J18" si="7">+I17/F17</f>
        <v>7.8125</v>
      </c>
      <c r="K17" s="54">
        <v>1000000</v>
      </c>
      <c r="L17" s="55">
        <f t="shared" ref="L17:L18" si="8">+K17/F17</f>
        <v>5.208333333333333</v>
      </c>
      <c r="M17" s="47"/>
    </row>
    <row r="18" spans="1:13" s="53" customFormat="1" ht="18.75" customHeight="1" x14ac:dyDescent="0.25">
      <c r="A18" s="47"/>
      <c r="B18" s="48"/>
      <c r="C18" s="49" t="s">
        <v>122</v>
      </c>
      <c r="D18" s="35">
        <v>30000000</v>
      </c>
      <c r="E18" s="35">
        <f t="shared" si="5"/>
        <v>1154000</v>
      </c>
      <c r="F18" s="36">
        <f t="shared" si="6"/>
        <v>144000</v>
      </c>
      <c r="G18" s="36"/>
      <c r="H18" s="47"/>
      <c r="I18" s="54">
        <v>1500000</v>
      </c>
      <c r="J18" s="52">
        <f t="shared" si="7"/>
        <v>10.416666666666666</v>
      </c>
      <c r="K18" s="54">
        <v>1000000</v>
      </c>
      <c r="L18" s="55">
        <f t="shared" si="8"/>
        <v>6.9444444444444446</v>
      </c>
      <c r="M18" s="47"/>
    </row>
    <row r="19" spans="1:13" x14ac:dyDescent="0.25">
      <c r="A19" s="37"/>
      <c r="B19" s="37"/>
      <c r="C19" s="37"/>
      <c r="D19" s="37"/>
      <c r="E19" s="37"/>
      <c r="F19" s="37"/>
      <c r="G19" s="37"/>
      <c r="H19" s="37"/>
      <c r="I19" s="37"/>
      <c r="J19" s="37"/>
      <c r="K19" s="37"/>
      <c r="L19" s="37"/>
      <c r="M19" s="37"/>
    </row>
  </sheetData>
  <mergeCells count="10">
    <mergeCell ref="A19:M19"/>
    <mergeCell ref="A3:M3"/>
    <mergeCell ref="A5:A6"/>
    <mergeCell ref="B5:B6"/>
    <mergeCell ref="C5:C6"/>
    <mergeCell ref="D5:F5"/>
    <mergeCell ref="G5:H5"/>
    <mergeCell ref="I5:J5"/>
    <mergeCell ref="K5:L5"/>
    <mergeCell ref="M5:M6"/>
  </mergeCells>
  <pageMargins left="0.7" right="0.7" top="0.75" bottom="0.75" header="0.3" footer="0.3"/>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TT38</vt:lpstr>
      <vt:lpstr>Dm chuyen gia TT004</vt:lpstr>
      <vt:lpstr>hao phi thoi gian HD</vt:lpstr>
      <vt:lpstr>'TT38'!dc_4</vt:lpstr>
      <vt:lpstr>'TT38'!dieu_7</vt:lpstr>
      <vt:lpstr>'TT38'!tc_1</vt:lpstr>
      <vt:lpstr>'TT38'!tvpllink_ovvvdotqhz</vt:lpstr>
      <vt:lpstr>'TT38'!tvpllink_rniltyplmi</vt:lpstr>
      <vt:lpstr>'TT38'!tvpllink_rniltyplmi_3</vt:lpstr>
      <vt:lpstr>'TT38'!tvpllink_rniltyplmi_6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2026-03-18T09:12:44Z</dcterms:created>
  <dcterms:modified xsi:type="dcterms:W3CDTF">2026-03-20T02:16:03Z</dcterms:modified>
</cp:coreProperties>
</file>